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F6a!$A$3:$G$155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2" i="1" l="1"/>
  <c r="G151" i="1"/>
  <c r="G150" i="1"/>
  <c r="G149" i="1"/>
  <c r="G148" i="1"/>
  <c r="G147" i="1"/>
  <c r="G146" i="1"/>
  <c r="F145" i="1"/>
  <c r="E145" i="1"/>
  <c r="D145" i="1"/>
  <c r="G145" i="1" s="1"/>
  <c r="C145" i="1"/>
  <c r="B145" i="1"/>
  <c r="G144" i="1"/>
  <c r="G143" i="1"/>
  <c r="G142" i="1"/>
  <c r="G141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G128" i="1" s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G118" i="1" s="1"/>
  <c r="C118" i="1"/>
  <c r="B118" i="1"/>
  <c r="G117" i="1"/>
  <c r="G116" i="1"/>
  <c r="G115" i="1"/>
  <c r="G114" i="1"/>
  <c r="G113" i="1"/>
  <c r="G112" i="1"/>
  <c r="G111" i="1"/>
  <c r="G110" i="1"/>
  <c r="G109" i="1"/>
  <c r="G108" i="1"/>
  <c r="F108" i="1"/>
  <c r="E108" i="1"/>
  <c r="D108" i="1"/>
  <c r="C108" i="1"/>
  <c r="B108" i="1"/>
  <c r="G107" i="1"/>
  <c r="G106" i="1"/>
  <c r="G105" i="1"/>
  <c r="G104" i="1"/>
  <c r="G103" i="1"/>
  <c r="G102" i="1"/>
  <c r="G101" i="1"/>
  <c r="G100" i="1"/>
  <c r="G99" i="1"/>
  <c r="G98" i="1"/>
  <c r="F98" i="1"/>
  <c r="E98" i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E79" i="1" s="1"/>
  <c r="D88" i="1"/>
  <c r="G88" i="1" s="1"/>
  <c r="C88" i="1"/>
  <c r="B88" i="1"/>
  <c r="G87" i="1"/>
  <c r="G86" i="1"/>
  <c r="G85" i="1"/>
  <c r="G84" i="1"/>
  <c r="G83" i="1"/>
  <c r="G80" i="1" s="1"/>
  <c r="G82" i="1"/>
  <c r="G81" i="1"/>
  <c r="F80" i="1"/>
  <c r="F79" i="1" s="1"/>
  <c r="E80" i="1"/>
  <c r="D80" i="1"/>
  <c r="C80" i="1"/>
  <c r="C79" i="1" s="1"/>
  <c r="B80" i="1"/>
  <c r="B79" i="1" s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8" i="1"/>
  <c r="G67" i="1"/>
  <c r="F66" i="1"/>
  <c r="E66" i="1"/>
  <c r="D66" i="1"/>
  <c r="G66" i="1" s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F43" i="1"/>
  <c r="E43" i="1"/>
  <c r="D43" i="1"/>
  <c r="G43" i="1" s="1"/>
  <c r="C43" i="1"/>
  <c r="B43" i="1"/>
  <c r="F33" i="1"/>
  <c r="E33" i="1"/>
  <c r="D33" i="1"/>
  <c r="G33" i="1" s="1"/>
  <c r="C33" i="1"/>
  <c r="B33" i="1"/>
  <c r="F23" i="1"/>
  <c r="E23" i="1"/>
  <c r="D23" i="1"/>
  <c r="G23" i="1" s="1"/>
  <c r="C23" i="1"/>
  <c r="B23" i="1"/>
  <c r="F13" i="1"/>
  <c r="E13" i="1"/>
  <c r="D13" i="1"/>
  <c r="G13" i="1" s="1"/>
  <c r="C13" i="1"/>
  <c r="B13" i="1"/>
  <c r="G5" i="1"/>
  <c r="F5" i="1"/>
  <c r="F4" i="1" s="1"/>
  <c r="E5" i="1"/>
  <c r="D5" i="1"/>
  <c r="C5" i="1"/>
  <c r="C4" i="1" s="1"/>
  <c r="C154" i="1" s="1"/>
  <c r="B5" i="1"/>
  <c r="B4" i="1" s="1"/>
  <c r="D4" i="1"/>
  <c r="D154" i="1" s="1"/>
  <c r="G4" i="1" l="1"/>
  <c r="E4" i="1"/>
  <c r="E154" i="1" s="1"/>
  <c r="B154" i="1"/>
  <c r="F154" i="1"/>
  <c r="G79" i="1"/>
  <c r="G154" i="1" s="1"/>
</calcChain>
</file>

<file path=xl/sharedStrings.xml><?xml version="1.0" encoding="utf-8"?>
<sst xmlns="http://schemas.openxmlformats.org/spreadsheetml/2006/main" count="159" uniqueCount="86">
  <si>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</si>
  <si>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</si>
  <si>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</si>
  <si>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</si>
  <si>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</si>
  <si>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</si>
  <si>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</si>
  <si>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</si>
  <si>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</si>
  <si>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</si>
  <si>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</si>
  <si>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</si>
  <si>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</si>
  <si>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</si>
  <si>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</si>
  <si>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</si>
  <si>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</si>
  <si>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</si>
  <si>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</si>
  <si>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</si>
  <si>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</si>
  <si>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</si>
  <si>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</si>
  <si>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</si>
  <si>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</si>
  <si>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</si>
  <si>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</si>
  <si>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</si>
  <si>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</si>
  <si>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</si>
  <si>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</si>
  <si>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</si>
  <si>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</si>
  <si>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</si>
  <si>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</si>
  <si>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</si>
  <si>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</si>
  <si>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</si>
  <si>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</si>
  <si>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</si>
  <si>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</si>
  <si>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</si>
  <si>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</si>
  <si>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</si>
  <si>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</si>
  <si>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</si>
  <si>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</si>
  <si>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</si>
  <si>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</si>
  <si>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</si>
  <si>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</si>
  <si>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</si>
  <si>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</si>
  <si>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</si>
  <si>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</si>
  <si>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</si>
  <si>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</si>
  <si>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</si>
  <si>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</si>
  <si>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</si>
  <si>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</si>
  <si>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</si>
  <si>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</si>
  <si>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</si>
  <si>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</si>
  <si>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</si>
  <si>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</si>
  <si>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</si>
  <si>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</si>
  <si>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</si>
  <si>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</si>
  <si>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</si>
  <si>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</si>
  <si>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</si>
  <si>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</si>
  <si>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</si>
  <si>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</si>
  <si>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</si>
  <si>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</si>
  <si>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</si>
  <si>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</si>
  <si>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</si>
  <si>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</si>
  <si>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</si>
  <si>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</si>
  <si>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Estado Analítico del Ejercicio del Presupuesto de Egresos Detallado - LDF
Clasificación por Objeto del Gasto (Capítulo y Concepto)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</si>
</sst>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2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2"/>
    </xf>
    <xf numFmtId="4" fontId="6" fillId="0" borderId="7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164" fontId="0" fillId="0" borderId="8" xfId="0" applyNumberFormat="1" applyFont="1" applyBorder="1" applyProtection="1">
      <protection locked="0"/>
    </xf>
    <xf numFmtId="4" fontId="3" fillId="0" borderId="9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164" fontId="0" fillId="0" borderId="7" xfId="0" applyNumberFormat="1" applyFont="1" applyBorder="1" applyProtection="1">
      <protection locked="0"/>
    </xf>
    <xf numFmtId="4" fontId="5" fillId="0" borderId="8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G14" sqref="G14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>
      <c r="A1" s="28" t="s">
        <v>85</v>
      </c>
      <c r="B1" s="29"/>
      <c r="C1" s="29"/>
      <c r="D1" s="29"/>
      <c r="E1" s="29"/>
      <c r="F1" s="29"/>
      <c r="G1" s="30"/>
    </row>
    <row r="2" spans="1:7">
      <c r="A2" s="2"/>
      <c r="B2" s="31" t="s">
        <v>0</v>
      </c>
      <c r="C2" s="31"/>
      <c r="D2" s="31"/>
      <c r="E2" s="31"/>
      <c r="F2" s="31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9220682.9800000004</v>
      </c>
      <c r="C4" s="7">
        <f t="shared" ref="C4:G4" si="0">C5+C13+C23+C33+C43+C53+C57+C66+C70</f>
        <v>0</v>
      </c>
      <c r="D4" s="7">
        <f t="shared" si="0"/>
        <v>9220682.9800000004</v>
      </c>
      <c r="E4" s="7">
        <f t="shared" si="0"/>
        <v>1671656.78</v>
      </c>
      <c r="F4" s="7">
        <f t="shared" si="0"/>
        <v>1671656.78</v>
      </c>
      <c r="G4" s="23">
        <f t="shared" si="0"/>
        <v>7549026.2000000011</v>
      </c>
    </row>
    <row r="5" spans="1:7">
      <c r="A5" s="8" t="s">
        <v>9</v>
      </c>
      <c r="B5" s="9">
        <f>SUM(B6:B12)</f>
        <v>6417094.9800000004</v>
      </c>
      <c r="C5" s="9">
        <f t="shared" ref="C5:G5" si="1">SUM(C6:C12)</f>
        <v>0</v>
      </c>
      <c r="D5" s="9">
        <f t="shared" si="1"/>
        <v>6417094.9800000004</v>
      </c>
      <c r="E5" s="9">
        <f t="shared" si="1"/>
        <v>1377301.08</v>
      </c>
      <c r="F5" s="9">
        <f t="shared" si="1"/>
        <v>1377301.08</v>
      </c>
      <c r="G5" s="24">
        <f t="shared" si="1"/>
        <v>5039793.9000000004</v>
      </c>
    </row>
    <row r="6" spans="1:7">
      <c r="A6" s="10" t="s">
        <v>10</v>
      </c>
      <c r="B6" s="26">
        <v>3604448.64</v>
      </c>
      <c r="C6" s="26">
        <v>0</v>
      </c>
      <c r="D6" s="26">
        <v>3604448.64</v>
      </c>
      <c r="E6" s="26">
        <v>874006.92</v>
      </c>
      <c r="F6" s="26">
        <v>874006.92</v>
      </c>
      <c r="G6" s="22">
        <v>2730441.72</v>
      </c>
    </row>
    <row r="7" spans="1:7">
      <c r="A7" s="10" t="s">
        <v>11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2">
        <v>0</v>
      </c>
    </row>
    <row r="8" spans="1:7">
      <c r="A8" s="10" t="s">
        <v>12</v>
      </c>
      <c r="B8" s="26">
        <v>620880.1</v>
      </c>
      <c r="C8" s="26">
        <v>0</v>
      </c>
      <c r="D8" s="26">
        <v>620880.1</v>
      </c>
      <c r="E8" s="26">
        <v>2850.53</v>
      </c>
      <c r="F8" s="26">
        <v>2850.53</v>
      </c>
      <c r="G8" s="22">
        <v>618029.56999999995</v>
      </c>
    </row>
    <row r="9" spans="1:7">
      <c r="A9" s="10" t="s">
        <v>13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2">
        <v>0</v>
      </c>
    </row>
    <row r="10" spans="1:7">
      <c r="A10" s="10" t="s">
        <v>14</v>
      </c>
      <c r="B10" s="26">
        <v>2191766.2400000002</v>
      </c>
      <c r="C10" s="26">
        <v>0</v>
      </c>
      <c r="D10" s="26">
        <v>2191766.2400000002</v>
      </c>
      <c r="E10" s="26">
        <v>500443.63</v>
      </c>
      <c r="F10" s="26">
        <v>500443.63</v>
      </c>
      <c r="G10" s="22">
        <v>1691322.6100000003</v>
      </c>
    </row>
    <row r="11" spans="1:7">
      <c r="A11" s="10" t="s">
        <v>15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2">
        <v>0</v>
      </c>
    </row>
    <row r="12" spans="1:7">
      <c r="A12" s="10" t="s">
        <v>16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2">
        <v>0</v>
      </c>
    </row>
    <row r="13" spans="1:7">
      <c r="A13" s="8" t="s">
        <v>17</v>
      </c>
      <c r="B13" s="9">
        <f>SUM(B14:B22)</f>
        <v>1102975</v>
      </c>
      <c r="C13" s="9">
        <f t="shared" ref="C13:F13" si="2">SUM(C14:C22)</f>
        <v>0</v>
      </c>
      <c r="D13" s="9">
        <f t="shared" si="2"/>
        <v>1102975</v>
      </c>
      <c r="E13" s="9">
        <f t="shared" si="2"/>
        <v>122841.25999999998</v>
      </c>
      <c r="F13" s="9">
        <f t="shared" si="2"/>
        <v>122841.25999999998</v>
      </c>
      <c r="G13" s="24">
        <f t="shared" ref="G13:G70" si="3">D13-E13</f>
        <v>980133.74</v>
      </c>
    </row>
    <row r="14" spans="1:7">
      <c r="A14" s="10" t="s">
        <v>18</v>
      </c>
      <c r="B14" s="26">
        <v>185800</v>
      </c>
      <c r="C14" s="26">
        <v>0</v>
      </c>
      <c r="D14" s="26">
        <v>185800</v>
      </c>
      <c r="E14" s="26">
        <v>29950.81</v>
      </c>
      <c r="F14" s="26">
        <v>29950.81</v>
      </c>
      <c r="G14" s="22">
        <v>155849.19</v>
      </c>
    </row>
    <row r="15" spans="1:7">
      <c r="A15" s="10" t="s">
        <v>19</v>
      </c>
      <c r="B15" s="26">
        <v>617300</v>
      </c>
      <c r="C15" s="26">
        <v>0</v>
      </c>
      <c r="D15" s="26">
        <v>617300</v>
      </c>
      <c r="E15" s="26">
        <v>68764.34</v>
      </c>
      <c r="F15" s="26">
        <v>68764.34</v>
      </c>
      <c r="G15" s="22">
        <v>548535.66</v>
      </c>
    </row>
    <row r="16" spans="1:7">
      <c r="A16" s="10" t="s">
        <v>20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2">
        <v>0</v>
      </c>
    </row>
    <row r="17" spans="1:7">
      <c r="A17" s="10" t="s">
        <v>21</v>
      </c>
      <c r="B17" s="26">
        <v>21000</v>
      </c>
      <c r="C17" s="26">
        <v>0</v>
      </c>
      <c r="D17" s="26">
        <v>21000</v>
      </c>
      <c r="E17" s="26">
        <v>1720</v>
      </c>
      <c r="F17" s="26">
        <v>1720</v>
      </c>
      <c r="G17" s="22">
        <v>19280</v>
      </c>
    </row>
    <row r="18" spans="1:7">
      <c r="A18" s="10" t="s">
        <v>22</v>
      </c>
      <c r="B18" s="26">
        <v>20825</v>
      </c>
      <c r="C18" s="26">
        <v>0</v>
      </c>
      <c r="D18" s="26">
        <v>20825</v>
      </c>
      <c r="E18" s="26">
        <v>0</v>
      </c>
      <c r="F18" s="26">
        <v>0</v>
      </c>
      <c r="G18" s="22">
        <v>20825</v>
      </c>
    </row>
    <row r="19" spans="1:7">
      <c r="A19" s="10" t="s">
        <v>23</v>
      </c>
      <c r="B19" s="26">
        <v>204500</v>
      </c>
      <c r="C19" s="26">
        <v>0</v>
      </c>
      <c r="D19" s="26">
        <v>204500</v>
      </c>
      <c r="E19" s="26">
        <v>19633.71</v>
      </c>
      <c r="F19" s="26">
        <v>19633.71</v>
      </c>
      <c r="G19" s="22">
        <v>184866.29</v>
      </c>
    </row>
    <row r="20" spans="1:7">
      <c r="A20" s="10" t="s">
        <v>24</v>
      </c>
      <c r="B20" s="26">
        <v>4350</v>
      </c>
      <c r="C20" s="26">
        <v>0</v>
      </c>
      <c r="D20" s="26">
        <v>4350</v>
      </c>
      <c r="E20" s="26">
        <v>0</v>
      </c>
      <c r="F20" s="26">
        <v>0</v>
      </c>
      <c r="G20" s="22">
        <v>4350</v>
      </c>
    </row>
    <row r="21" spans="1:7">
      <c r="A21" s="10" t="s">
        <v>25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2">
        <v>0</v>
      </c>
    </row>
    <row r="22" spans="1:7">
      <c r="A22" s="10" t="s">
        <v>26</v>
      </c>
      <c r="B22" s="26">
        <v>49200</v>
      </c>
      <c r="C22" s="26">
        <v>0</v>
      </c>
      <c r="D22" s="26">
        <v>49200</v>
      </c>
      <c r="E22" s="26">
        <v>2772.4</v>
      </c>
      <c r="F22" s="26">
        <v>2772.4</v>
      </c>
      <c r="G22" s="22">
        <v>46427.6</v>
      </c>
    </row>
    <row r="23" spans="1:7">
      <c r="A23" s="8" t="s">
        <v>27</v>
      </c>
      <c r="B23" s="9">
        <f>SUM(B24:B32)</f>
        <v>1017037.5</v>
      </c>
      <c r="C23" s="9">
        <f t="shared" ref="C23:F23" si="4">SUM(C24:C32)</f>
        <v>0</v>
      </c>
      <c r="D23" s="9">
        <f t="shared" si="4"/>
        <v>1017037.5</v>
      </c>
      <c r="E23" s="9">
        <f t="shared" si="4"/>
        <v>106689.79999999999</v>
      </c>
      <c r="F23" s="9">
        <f t="shared" si="4"/>
        <v>106689.79999999999</v>
      </c>
      <c r="G23" s="24">
        <f t="shared" si="3"/>
        <v>910347.7</v>
      </c>
    </row>
    <row r="24" spans="1:7">
      <c r="A24" s="10" t="s">
        <v>28</v>
      </c>
      <c r="B24" s="26">
        <v>179600</v>
      </c>
      <c r="C24" s="26">
        <v>0</v>
      </c>
      <c r="D24" s="26">
        <v>179600</v>
      </c>
      <c r="E24" s="26">
        <v>25594.66</v>
      </c>
      <c r="F24" s="26">
        <v>25594.66</v>
      </c>
      <c r="G24" s="22">
        <v>154005.34</v>
      </c>
    </row>
    <row r="25" spans="1:7">
      <c r="A25" s="10" t="s">
        <v>29</v>
      </c>
      <c r="B25" s="26">
        <v>85200</v>
      </c>
      <c r="C25" s="26">
        <v>0</v>
      </c>
      <c r="D25" s="26">
        <v>85200</v>
      </c>
      <c r="E25" s="26">
        <v>3219</v>
      </c>
      <c r="F25" s="26">
        <v>3219</v>
      </c>
      <c r="G25" s="22">
        <v>81981</v>
      </c>
    </row>
    <row r="26" spans="1:7">
      <c r="A26" s="10" t="s">
        <v>30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2">
        <v>0</v>
      </c>
    </row>
    <row r="27" spans="1:7">
      <c r="A27" s="10" t="s">
        <v>31</v>
      </c>
      <c r="B27" s="26">
        <v>89000</v>
      </c>
      <c r="C27" s="26">
        <v>0</v>
      </c>
      <c r="D27" s="26">
        <v>89000</v>
      </c>
      <c r="E27" s="26">
        <v>8032.93</v>
      </c>
      <c r="F27" s="26">
        <v>8032.93</v>
      </c>
      <c r="G27" s="22">
        <v>80967.070000000007</v>
      </c>
    </row>
    <row r="28" spans="1:7">
      <c r="A28" s="10" t="s">
        <v>32</v>
      </c>
      <c r="B28" s="26">
        <v>144523.5</v>
      </c>
      <c r="C28" s="26">
        <v>0</v>
      </c>
      <c r="D28" s="26">
        <v>144523.5</v>
      </c>
      <c r="E28" s="26">
        <v>28274.400000000001</v>
      </c>
      <c r="F28" s="26">
        <v>28274.400000000001</v>
      </c>
      <c r="G28" s="22">
        <v>116249.1</v>
      </c>
    </row>
    <row r="29" spans="1:7">
      <c r="A29" s="10" t="s">
        <v>33</v>
      </c>
      <c r="B29" s="26">
        <v>47700</v>
      </c>
      <c r="C29" s="26">
        <v>0</v>
      </c>
      <c r="D29" s="26">
        <v>47700</v>
      </c>
      <c r="E29" s="26">
        <v>3654</v>
      </c>
      <c r="F29" s="26">
        <v>3654</v>
      </c>
      <c r="G29" s="22">
        <v>44046</v>
      </c>
    </row>
    <row r="30" spans="1:7">
      <c r="A30" s="10" t="s">
        <v>34</v>
      </c>
      <c r="B30" s="26">
        <v>32650</v>
      </c>
      <c r="C30" s="26">
        <v>0</v>
      </c>
      <c r="D30" s="26">
        <v>32650</v>
      </c>
      <c r="E30" s="26">
        <v>3570.01</v>
      </c>
      <c r="F30" s="26">
        <v>3570.01</v>
      </c>
      <c r="G30" s="22">
        <v>29079.989999999998</v>
      </c>
    </row>
    <row r="31" spans="1:7">
      <c r="A31" s="10" t="s">
        <v>35</v>
      </c>
      <c r="B31" s="26">
        <v>309000</v>
      </c>
      <c r="C31" s="26">
        <v>0</v>
      </c>
      <c r="D31" s="26">
        <v>309000</v>
      </c>
      <c r="E31" s="26">
        <v>18232.8</v>
      </c>
      <c r="F31" s="26">
        <v>18232.8</v>
      </c>
      <c r="G31" s="22">
        <v>290767.2</v>
      </c>
    </row>
    <row r="32" spans="1:7">
      <c r="A32" s="10" t="s">
        <v>36</v>
      </c>
      <c r="B32" s="26">
        <v>129364</v>
      </c>
      <c r="C32" s="26">
        <v>0</v>
      </c>
      <c r="D32" s="26">
        <v>129364</v>
      </c>
      <c r="E32" s="26">
        <v>16112</v>
      </c>
      <c r="F32" s="26">
        <v>16112</v>
      </c>
      <c r="G32" s="22">
        <v>113252</v>
      </c>
    </row>
    <row r="33" spans="1:7">
      <c r="A33" s="8" t="s">
        <v>37</v>
      </c>
      <c r="B33" s="9">
        <f>SUM(B34:B42)</f>
        <v>212270.88</v>
      </c>
      <c r="C33" s="9">
        <f t="shared" ref="C33:F33" si="5">SUM(C34:C42)</f>
        <v>0</v>
      </c>
      <c r="D33" s="9">
        <f t="shared" si="5"/>
        <v>212270.88</v>
      </c>
      <c r="E33" s="9">
        <f t="shared" si="5"/>
        <v>35280.14</v>
      </c>
      <c r="F33" s="9">
        <f t="shared" si="5"/>
        <v>35280.14</v>
      </c>
      <c r="G33" s="24">
        <f t="shared" si="3"/>
        <v>176990.74</v>
      </c>
    </row>
    <row r="34" spans="1:7">
      <c r="A34" s="10" t="s">
        <v>38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2">
        <v>0</v>
      </c>
    </row>
    <row r="35" spans="1:7">
      <c r="A35" s="10" t="s">
        <v>39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2">
        <v>0</v>
      </c>
    </row>
    <row r="36" spans="1:7">
      <c r="A36" s="10" t="s">
        <v>40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2">
        <v>0</v>
      </c>
    </row>
    <row r="37" spans="1:7">
      <c r="A37" s="10" t="s">
        <v>41</v>
      </c>
      <c r="B37" s="26">
        <v>136800</v>
      </c>
      <c r="C37" s="26">
        <v>0</v>
      </c>
      <c r="D37" s="26">
        <v>136800</v>
      </c>
      <c r="E37" s="26">
        <v>16415.5</v>
      </c>
      <c r="F37" s="26">
        <v>16415.5</v>
      </c>
      <c r="G37" s="22">
        <v>120384.5</v>
      </c>
    </row>
    <row r="38" spans="1:7">
      <c r="A38" s="10" t="s">
        <v>42</v>
      </c>
      <c r="B38" s="26">
        <v>75470.880000000005</v>
      </c>
      <c r="C38" s="26">
        <v>0</v>
      </c>
      <c r="D38" s="26">
        <v>75470.880000000005</v>
      </c>
      <c r="E38" s="26">
        <v>18864.64</v>
      </c>
      <c r="F38" s="26">
        <v>18864.64</v>
      </c>
      <c r="G38" s="22">
        <v>56606.240000000005</v>
      </c>
    </row>
    <row r="39" spans="1:7">
      <c r="A39" s="10" t="s">
        <v>43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2">
        <v>0</v>
      </c>
    </row>
    <row r="40" spans="1:7">
      <c r="A40" s="10" t="s">
        <v>44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2">
        <v>0</v>
      </c>
    </row>
    <row r="41" spans="1:7">
      <c r="A41" s="10" t="s">
        <v>45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2">
        <v>0</v>
      </c>
    </row>
    <row r="42" spans="1:7">
      <c r="A42" s="10" t="s">
        <v>46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2">
        <v>0</v>
      </c>
    </row>
    <row r="43" spans="1:7">
      <c r="A43" s="8" t="s">
        <v>47</v>
      </c>
      <c r="B43" s="9">
        <f>SUM(B44:B52)</f>
        <v>40184.619999999995</v>
      </c>
      <c r="C43" s="9">
        <f t="shared" ref="C43:F43" si="6">SUM(C44:C52)</f>
        <v>0</v>
      </c>
      <c r="D43" s="9">
        <f t="shared" si="6"/>
        <v>40184.619999999995</v>
      </c>
      <c r="E43" s="9">
        <f t="shared" si="6"/>
        <v>0</v>
      </c>
      <c r="F43" s="9">
        <f t="shared" si="6"/>
        <v>0</v>
      </c>
      <c r="G43" s="24">
        <f t="shared" si="3"/>
        <v>40184.619999999995</v>
      </c>
    </row>
    <row r="44" spans="1:7">
      <c r="A44" s="10" t="s">
        <v>48</v>
      </c>
      <c r="B44" s="26">
        <v>16000</v>
      </c>
      <c r="C44" s="26">
        <v>0</v>
      </c>
      <c r="D44" s="26">
        <v>16000</v>
      </c>
      <c r="E44" s="26">
        <v>0</v>
      </c>
      <c r="F44" s="26">
        <v>0</v>
      </c>
      <c r="G44" s="22">
        <v>16000</v>
      </c>
    </row>
    <row r="45" spans="1:7">
      <c r="A45" s="10" t="s">
        <v>49</v>
      </c>
      <c r="B45" s="26">
        <v>17184.62</v>
      </c>
      <c r="C45" s="26">
        <v>0</v>
      </c>
      <c r="D45" s="26">
        <v>17184.62</v>
      </c>
      <c r="E45" s="26">
        <v>0</v>
      </c>
      <c r="F45" s="26">
        <v>0</v>
      </c>
      <c r="G45" s="22">
        <v>17184.62</v>
      </c>
    </row>
    <row r="46" spans="1:7">
      <c r="A46" s="10" t="s">
        <v>50</v>
      </c>
      <c r="B46" s="26">
        <v>3500</v>
      </c>
      <c r="C46" s="26">
        <v>0</v>
      </c>
      <c r="D46" s="26">
        <v>3500</v>
      </c>
      <c r="E46" s="26">
        <v>0</v>
      </c>
      <c r="F46" s="26">
        <v>0</v>
      </c>
      <c r="G46" s="22">
        <v>3500</v>
      </c>
    </row>
    <row r="47" spans="1:7">
      <c r="A47" s="10" t="s">
        <v>51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2">
        <v>0</v>
      </c>
    </row>
    <row r="48" spans="1:7">
      <c r="A48" s="10" t="s">
        <v>52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2">
        <v>0</v>
      </c>
    </row>
    <row r="49" spans="1:7">
      <c r="A49" s="10" t="s">
        <v>53</v>
      </c>
      <c r="B49" s="26">
        <v>3500</v>
      </c>
      <c r="C49" s="26">
        <v>0</v>
      </c>
      <c r="D49" s="26">
        <v>3500</v>
      </c>
      <c r="E49" s="26">
        <v>0</v>
      </c>
      <c r="F49" s="26">
        <v>0</v>
      </c>
      <c r="G49" s="22">
        <v>3500</v>
      </c>
    </row>
    <row r="50" spans="1:7">
      <c r="A50" s="10" t="s">
        <v>54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2">
        <v>0</v>
      </c>
    </row>
    <row r="51" spans="1:7">
      <c r="A51" s="10" t="s">
        <v>55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G51" s="22">
        <v>0</v>
      </c>
    </row>
    <row r="52" spans="1:7">
      <c r="A52" s="10" t="s">
        <v>56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2"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24">
        <f t="shared" si="3"/>
        <v>0</v>
      </c>
    </row>
    <row r="54" spans="1:7">
      <c r="A54" s="10" t="s">
        <v>58</v>
      </c>
      <c r="B54" s="11"/>
      <c r="C54" s="11"/>
      <c r="D54" s="11"/>
      <c r="E54" s="11"/>
      <c r="F54" s="11"/>
      <c r="G54" s="25">
        <f t="shared" si="3"/>
        <v>0</v>
      </c>
    </row>
    <row r="55" spans="1:7">
      <c r="A55" s="10" t="s">
        <v>59</v>
      </c>
      <c r="B55" s="11"/>
      <c r="C55" s="11"/>
      <c r="D55" s="11"/>
      <c r="E55" s="11"/>
      <c r="F55" s="11"/>
      <c r="G55" s="25">
        <f t="shared" si="3"/>
        <v>0</v>
      </c>
    </row>
    <row r="56" spans="1:7">
      <c r="A56" s="10" t="s">
        <v>60</v>
      </c>
      <c r="B56" s="11"/>
      <c r="C56" s="11"/>
      <c r="D56" s="11"/>
      <c r="E56" s="11"/>
      <c r="F56" s="11"/>
      <c r="G56" s="25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24">
        <f t="shared" si="3"/>
        <v>0</v>
      </c>
    </row>
    <row r="58" spans="1:7">
      <c r="A58" s="10" t="s">
        <v>62</v>
      </c>
      <c r="B58" s="11"/>
      <c r="C58" s="11"/>
      <c r="D58" s="11"/>
      <c r="E58" s="11"/>
      <c r="F58" s="11"/>
      <c r="G58" s="25">
        <f t="shared" si="3"/>
        <v>0</v>
      </c>
    </row>
    <row r="59" spans="1:7">
      <c r="A59" s="10" t="s">
        <v>63</v>
      </c>
      <c r="B59" s="11"/>
      <c r="C59" s="11"/>
      <c r="D59" s="11"/>
      <c r="E59" s="11"/>
      <c r="F59" s="11"/>
      <c r="G59" s="25">
        <f t="shared" si="3"/>
        <v>0</v>
      </c>
    </row>
    <row r="60" spans="1:7">
      <c r="A60" s="10" t="s">
        <v>64</v>
      </c>
      <c r="B60" s="11"/>
      <c r="C60" s="11"/>
      <c r="D60" s="11"/>
      <c r="E60" s="11"/>
      <c r="F60" s="11"/>
      <c r="G60" s="25">
        <f t="shared" si="3"/>
        <v>0</v>
      </c>
    </row>
    <row r="61" spans="1:7">
      <c r="A61" s="10" t="s">
        <v>65</v>
      </c>
      <c r="B61" s="11"/>
      <c r="C61" s="11"/>
      <c r="D61" s="11"/>
      <c r="E61" s="11"/>
      <c r="F61" s="11"/>
      <c r="G61" s="25">
        <f t="shared" si="3"/>
        <v>0</v>
      </c>
    </row>
    <row r="62" spans="1:7">
      <c r="A62" s="10" t="s">
        <v>66</v>
      </c>
      <c r="B62" s="11"/>
      <c r="C62" s="11"/>
      <c r="D62" s="11"/>
      <c r="E62" s="11"/>
      <c r="F62" s="11"/>
      <c r="G62" s="25">
        <f t="shared" si="3"/>
        <v>0</v>
      </c>
    </row>
    <row r="63" spans="1:7">
      <c r="A63" s="10" t="s">
        <v>67</v>
      </c>
      <c r="B63" s="11"/>
      <c r="C63" s="11"/>
      <c r="D63" s="11"/>
      <c r="E63" s="11"/>
      <c r="F63" s="11"/>
      <c r="G63" s="25">
        <f t="shared" si="3"/>
        <v>0</v>
      </c>
    </row>
    <row r="64" spans="1:7">
      <c r="A64" s="10" t="s">
        <v>68</v>
      </c>
      <c r="B64" s="11"/>
      <c r="C64" s="11"/>
      <c r="D64" s="11"/>
      <c r="E64" s="11"/>
      <c r="F64" s="11"/>
      <c r="G64" s="25">
        <f t="shared" si="3"/>
        <v>0</v>
      </c>
    </row>
    <row r="65" spans="1:7">
      <c r="A65" s="10" t="s">
        <v>69</v>
      </c>
      <c r="B65" s="11"/>
      <c r="C65" s="11"/>
      <c r="D65" s="11"/>
      <c r="E65" s="11"/>
      <c r="F65" s="11"/>
      <c r="G65" s="25">
        <f t="shared" si="3"/>
        <v>0</v>
      </c>
    </row>
    <row r="66" spans="1:7">
      <c r="A66" s="8" t="s">
        <v>70</v>
      </c>
      <c r="B66" s="9">
        <f>SUM(B67:B69)</f>
        <v>431120</v>
      </c>
      <c r="C66" s="9">
        <f t="shared" ref="C66:F66" si="9">SUM(C67:C69)</f>
        <v>0</v>
      </c>
      <c r="D66" s="9">
        <f t="shared" si="9"/>
        <v>431120</v>
      </c>
      <c r="E66" s="9">
        <f t="shared" si="9"/>
        <v>29544.5</v>
      </c>
      <c r="F66" s="9">
        <f t="shared" si="9"/>
        <v>29544.5</v>
      </c>
      <c r="G66" s="24">
        <f t="shared" si="3"/>
        <v>401575.5</v>
      </c>
    </row>
    <row r="67" spans="1:7">
      <c r="A67" s="10" t="s">
        <v>71</v>
      </c>
      <c r="B67" s="11"/>
      <c r="C67" s="11"/>
      <c r="D67" s="11"/>
      <c r="E67" s="11"/>
      <c r="F67" s="11"/>
      <c r="G67" s="25">
        <f t="shared" si="3"/>
        <v>0</v>
      </c>
    </row>
    <row r="68" spans="1:7">
      <c r="A68" s="10" t="s">
        <v>72</v>
      </c>
      <c r="B68" s="11"/>
      <c r="C68" s="11"/>
      <c r="D68" s="11"/>
      <c r="E68" s="11"/>
      <c r="F68" s="11"/>
      <c r="G68" s="25">
        <f t="shared" si="3"/>
        <v>0</v>
      </c>
    </row>
    <row r="69" spans="1:7">
      <c r="A69" s="10" t="s">
        <v>73</v>
      </c>
      <c r="B69" s="26">
        <v>431120</v>
      </c>
      <c r="C69" s="26">
        <v>0</v>
      </c>
      <c r="D69" s="26">
        <v>431120</v>
      </c>
      <c r="E69" s="26">
        <v>29544.5</v>
      </c>
      <c r="F69" s="26">
        <v>29544.5</v>
      </c>
      <c r="G69" s="22">
        <v>401575.5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24">
        <f t="shared" si="3"/>
        <v>0</v>
      </c>
    </row>
    <row r="71" spans="1:7">
      <c r="A71" s="10" t="s">
        <v>75</v>
      </c>
      <c r="B71" s="11"/>
      <c r="C71" s="11"/>
      <c r="D71" s="11"/>
      <c r="E71" s="11"/>
      <c r="F71" s="11"/>
      <c r="G71" s="25">
        <f t="shared" ref="G71:G77" si="11">D71-E71</f>
        <v>0</v>
      </c>
    </row>
    <row r="72" spans="1:7">
      <c r="A72" s="10" t="s">
        <v>76</v>
      </c>
      <c r="B72" s="11"/>
      <c r="C72" s="11"/>
      <c r="D72" s="11"/>
      <c r="E72" s="11"/>
      <c r="F72" s="11"/>
      <c r="G72" s="25">
        <f t="shared" si="11"/>
        <v>0</v>
      </c>
    </row>
    <row r="73" spans="1:7">
      <c r="A73" s="10" t="s">
        <v>77</v>
      </c>
      <c r="B73" s="11"/>
      <c r="C73" s="11"/>
      <c r="D73" s="11"/>
      <c r="E73" s="11"/>
      <c r="F73" s="11"/>
      <c r="G73" s="25">
        <f t="shared" si="11"/>
        <v>0</v>
      </c>
    </row>
    <row r="74" spans="1:7">
      <c r="A74" s="10" t="s">
        <v>78</v>
      </c>
      <c r="B74" s="11"/>
      <c r="C74" s="11"/>
      <c r="D74" s="11"/>
      <c r="E74" s="11"/>
      <c r="F74" s="11"/>
      <c r="G74" s="25">
        <f t="shared" si="11"/>
        <v>0</v>
      </c>
    </row>
    <row r="75" spans="1:7">
      <c r="A75" s="10" t="s">
        <v>79</v>
      </c>
      <c r="B75" s="11"/>
      <c r="C75" s="11"/>
      <c r="D75" s="11"/>
      <c r="E75" s="11"/>
      <c r="F75" s="11"/>
      <c r="G75" s="25">
        <f t="shared" si="11"/>
        <v>0</v>
      </c>
    </row>
    <row r="76" spans="1:7">
      <c r="A76" s="10" t="s">
        <v>80</v>
      </c>
      <c r="B76" s="11"/>
      <c r="C76" s="11"/>
      <c r="D76" s="11"/>
      <c r="E76" s="11"/>
      <c r="F76" s="11"/>
      <c r="G76" s="25">
        <f t="shared" si="11"/>
        <v>0</v>
      </c>
    </row>
    <row r="77" spans="1:7">
      <c r="A77" s="10" t="s">
        <v>81</v>
      </c>
      <c r="B77" s="11"/>
      <c r="C77" s="11"/>
      <c r="D77" s="11"/>
      <c r="E77" s="11"/>
      <c r="F77" s="11"/>
      <c r="G77" s="25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27"/>
    </row>
    <row r="79" spans="1:7">
      <c r="A79" s="12" t="s">
        <v>82</v>
      </c>
      <c r="B79" s="13">
        <f>B80+B88+B98+B108+B118+B128+B132+B141+B145</f>
        <v>0</v>
      </c>
      <c r="C79" s="13">
        <f t="shared" ref="C79:G79" si="12">C80+C88+C98+C108+C118+C128+C132+C141+C145</f>
        <v>0</v>
      </c>
      <c r="D79" s="13">
        <f t="shared" si="12"/>
        <v>0</v>
      </c>
      <c r="E79" s="13">
        <f t="shared" si="12"/>
        <v>0</v>
      </c>
      <c r="F79" s="13">
        <f t="shared" si="12"/>
        <v>0</v>
      </c>
      <c r="G79" s="27">
        <f t="shared" si="12"/>
        <v>0</v>
      </c>
    </row>
    <row r="80" spans="1:7">
      <c r="A80" s="14" t="s">
        <v>9</v>
      </c>
      <c r="B80" s="13">
        <f>SUM(B81:B87)</f>
        <v>0</v>
      </c>
      <c r="C80" s="13">
        <f t="shared" ref="C80:G80" si="13">SUM(C81:C87)</f>
        <v>0</v>
      </c>
      <c r="D80" s="13">
        <f t="shared" si="13"/>
        <v>0</v>
      </c>
      <c r="E80" s="13">
        <f t="shared" si="13"/>
        <v>0</v>
      </c>
      <c r="F80" s="13">
        <f t="shared" si="13"/>
        <v>0</v>
      </c>
      <c r="G80" s="13">
        <f t="shared" si="13"/>
        <v>0</v>
      </c>
    </row>
    <row r="81" spans="1:7">
      <c r="A81" s="15" t="s">
        <v>10</v>
      </c>
      <c r="B81" s="16"/>
      <c r="C81" s="16"/>
      <c r="D81" s="16"/>
      <c r="E81" s="16"/>
      <c r="F81" s="16"/>
      <c r="G81" s="16">
        <f t="shared" ref="G81:G144" si="14">D81-E81</f>
        <v>0</v>
      </c>
    </row>
    <row r="82" spans="1:7">
      <c r="A82" s="15" t="s">
        <v>11</v>
      </c>
      <c r="B82" s="16"/>
      <c r="C82" s="16"/>
      <c r="D82" s="16"/>
      <c r="E82" s="16"/>
      <c r="F82" s="16"/>
      <c r="G82" s="16">
        <f t="shared" si="14"/>
        <v>0</v>
      </c>
    </row>
    <row r="83" spans="1:7">
      <c r="A83" s="15" t="s">
        <v>12</v>
      </c>
      <c r="B83" s="16"/>
      <c r="C83" s="16"/>
      <c r="D83" s="16"/>
      <c r="E83" s="16"/>
      <c r="F83" s="16"/>
      <c r="G83" s="16">
        <f t="shared" si="14"/>
        <v>0</v>
      </c>
    </row>
    <row r="84" spans="1:7">
      <c r="A84" s="15" t="s">
        <v>13</v>
      </c>
      <c r="B84" s="16"/>
      <c r="C84" s="16"/>
      <c r="D84" s="16"/>
      <c r="E84" s="16"/>
      <c r="F84" s="16"/>
      <c r="G84" s="16">
        <f t="shared" si="14"/>
        <v>0</v>
      </c>
    </row>
    <row r="85" spans="1:7">
      <c r="A85" s="15" t="s">
        <v>14</v>
      </c>
      <c r="B85" s="16"/>
      <c r="C85" s="16"/>
      <c r="D85" s="16"/>
      <c r="E85" s="16"/>
      <c r="F85" s="16"/>
      <c r="G85" s="16">
        <f t="shared" si="14"/>
        <v>0</v>
      </c>
    </row>
    <row r="86" spans="1:7">
      <c r="A86" s="15" t="s">
        <v>15</v>
      </c>
      <c r="B86" s="16"/>
      <c r="C86" s="16"/>
      <c r="D86" s="16"/>
      <c r="E86" s="16"/>
      <c r="F86" s="16"/>
      <c r="G86" s="16">
        <f t="shared" si="14"/>
        <v>0</v>
      </c>
    </row>
    <row r="87" spans="1:7">
      <c r="A87" s="15" t="s">
        <v>16</v>
      </c>
      <c r="B87" s="16"/>
      <c r="C87" s="16"/>
      <c r="D87" s="16"/>
      <c r="E87" s="16"/>
      <c r="F87" s="16"/>
      <c r="G87" s="16">
        <f t="shared" si="14"/>
        <v>0</v>
      </c>
    </row>
    <row r="88" spans="1:7">
      <c r="A88" s="14" t="s">
        <v>17</v>
      </c>
      <c r="B88" s="13">
        <f>SUM(B89:B97)</f>
        <v>0</v>
      </c>
      <c r="C88" s="13">
        <f t="shared" ref="C88:F88" si="15">SUM(C89:C97)</f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4"/>
        <v>0</v>
      </c>
    </row>
    <row r="89" spans="1:7">
      <c r="A89" s="15" t="s">
        <v>18</v>
      </c>
      <c r="B89" s="16"/>
      <c r="C89" s="16"/>
      <c r="D89" s="16"/>
      <c r="E89" s="16"/>
      <c r="F89" s="16"/>
      <c r="G89" s="16">
        <f t="shared" si="14"/>
        <v>0</v>
      </c>
    </row>
    <row r="90" spans="1:7">
      <c r="A90" s="15" t="s">
        <v>19</v>
      </c>
      <c r="B90" s="16"/>
      <c r="C90" s="16"/>
      <c r="D90" s="16"/>
      <c r="E90" s="16"/>
      <c r="F90" s="16"/>
      <c r="G90" s="16">
        <f t="shared" si="14"/>
        <v>0</v>
      </c>
    </row>
    <row r="91" spans="1:7">
      <c r="A91" s="15" t="s">
        <v>20</v>
      </c>
      <c r="B91" s="16"/>
      <c r="C91" s="16"/>
      <c r="D91" s="16"/>
      <c r="E91" s="16"/>
      <c r="F91" s="16"/>
      <c r="G91" s="16">
        <f t="shared" si="14"/>
        <v>0</v>
      </c>
    </row>
    <row r="92" spans="1:7">
      <c r="A92" s="15" t="s">
        <v>21</v>
      </c>
      <c r="B92" s="16"/>
      <c r="C92" s="16"/>
      <c r="D92" s="16"/>
      <c r="E92" s="16"/>
      <c r="F92" s="16"/>
      <c r="G92" s="16">
        <f t="shared" si="14"/>
        <v>0</v>
      </c>
    </row>
    <row r="93" spans="1:7">
      <c r="A93" s="15" t="s">
        <v>22</v>
      </c>
      <c r="B93" s="16"/>
      <c r="C93" s="16"/>
      <c r="D93" s="16"/>
      <c r="E93" s="16"/>
      <c r="F93" s="16"/>
      <c r="G93" s="16">
        <f t="shared" si="14"/>
        <v>0</v>
      </c>
    </row>
    <row r="94" spans="1:7">
      <c r="A94" s="15" t="s">
        <v>23</v>
      </c>
      <c r="B94" s="16"/>
      <c r="C94" s="16"/>
      <c r="D94" s="16"/>
      <c r="E94" s="16"/>
      <c r="F94" s="16"/>
      <c r="G94" s="16">
        <f t="shared" si="14"/>
        <v>0</v>
      </c>
    </row>
    <row r="95" spans="1:7">
      <c r="A95" s="15" t="s">
        <v>24</v>
      </c>
      <c r="B95" s="16"/>
      <c r="C95" s="16"/>
      <c r="D95" s="16"/>
      <c r="E95" s="16"/>
      <c r="F95" s="16"/>
      <c r="G95" s="16">
        <f t="shared" si="14"/>
        <v>0</v>
      </c>
    </row>
    <row r="96" spans="1:7">
      <c r="A96" s="15" t="s">
        <v>25</v>
      </c>
      <c r="B96" s="16"/>
      <c r="C96" s="16"/>
      <c r="D96" s="16"/>
      <c r="E96" s="16"/>
      <c r="F96" s="16"/>
      <c r="G96" s="16">
        <f t="shared" si="14"/>
        <v>0</v>
      </c>
    </row>
    <row r="97" spans="1:7">
      <c r="A97" s="15" t="s">
        <v>26</v>
      </c>
      <c r="B97" s="16"/>
      <c r="C97" s="16"/>
      <c r="D97" s="16"/>
      <c r="E97" s="16"/>
      <c r="F97" s="16"/>
      <c r="G97" s="16">
        <f t="shared" si="14"/>
        <v>0</v>
      </c>
    </row>
    <row r="98" spans="1:7">
      <c r="A98" s="14" t="s">
        <v>27</v>
      </c>
      <c r="B98" s="13">
        <f>SUM(B99:B107)</f>
        <v>0</v>
      </c>
      <c r="C98" s="13">
        <f t="shared" ref="C98:F98" si="16">SUM(C99:C107)</f>
        <v>0</v>
      </c>
      <c r="D98" s="13">
        <f t="shared" si="16"/>
        <v>0</v>
      </c>
      <c r="E98" s="13">
        <f t="shared" si="16"/>
        <v>0</v>
      </c>
      <c r="F98" s="13">
        <f t="shared" si="16"/>
        <v>0</v>
      </c>
      <c r="G98" s="13">
        <f t="shared" si="14"/>
        <v>0</v>
      </c>
    </row>
    <row r="99" spans="1:7">
      <c r="A99" s="15" t="s">
        <v>28</v>
      </c>
      <c r="B99" s="16"/>
      <c r="C99" s="16"/>
      <c r="D99" s="16"/>
      <c r="E99" s="16"/>
      <c r="F99" s="16"/>
      <c r="G99" s="16">
        <f t="shared" si="14"/>
        <v>0</v>
      </c>
    </row>
    <row r="100" spans="1:7">
      <c r="A100" s="15" t="s">
        <v>29</v>
      </c>
      <c r="B100" s="16"/>
      <c r="C100" s="16"/>
      <c r="D100" s="16"/>
      <c r="E100" s="16"/>
      <c r="F100" s="16"/>
      <c r="G100" s="16">
        <f t="shared" si="14"/>
        <v>0</v>
      </c>
    </row>
    <row r="101" spans="1:7">
      <c r="A101" s="15" t="s">
        <v>30</v>
      </c>
      <c r="B101" s="16"/>
      <c r="C101" s="16"/>
      <c r="D101" s="16"/>
      <c r="E101" s="16"/>
      <c r="F101" s="16"/>
      <c r="G101" s="16">
        <f t="shared" si="14"/>
        <v>0</v>
      </c>
    </row>
    <row r="102" spans="1:7">
      <c r="A102" s="15" t="s">
        <v>31</v>
      </c>
      <c r="B102" s="16"/>
      <c r="C102" s="16"/>
      <c r="D102" s="16"/>
      <c r="E102" s="16"/>
      <c r="F102" s="16"/>
      <c r="G102" s="16">
        <f t="shared" si="14"/>
        <v>0</v>
      </c>
    </row>
    <row r="103" spans="1:7">
      <c r="A103" s="15" t="s">
        <v>32</v>
      </c>
      <c r="B103" s="16"/>
      <c r="C103" s="16"/>
      <c r="D103" s="16"/>
      <c r="E103" s="16"/>
      <c r="F103" s="16"/>
      <c r="G103" s="16">
        <f t="shared" si="14"/>
        <v>0</v>
      </c>
    </row>
    <row r="104" spans="1:7">
      <c r="A104" s="15" t="s">
        <v>33</v>
      </c>
      <c r="B104" s="16"/>
      <c r="C104" s="16"/>
      <c r="D104" s="16"/>
      <c r="E104" s="16"/>
      <c r="F104" s="16"/>
      <c r="G104" s="16">
        <f t="shared" si="14"/>
        <v>0</v>
      </c>
    </row>
    <row r="105" spans="1:7">
      <c r="A105" s="15" t="s">
        <v>34</v>
      </c>
      <c r="B105" s="16"/>
      <c r="C105" s="16"/>
      <c r="D105" s="16"/>
      <c r="E105" s="16"/>
      <c r="F105" s="16"/>
      <c r="G105" s="16">
        <f t="shared" si="14"/>
        <v>0</v>
      </c>
    </row>
    <row r="106" spans="1:7">
      <c r="A106" s="15" t="s">
        <v>35</v>
      </c>
      <c r="B106" s="16"/>
      <c r="C106" s="16"/>
      <c r="D106" s="16"/>
      <c r="E106" s="16"/>
      <c r="F106" s="16"/>
      <c r="G106" s="16">
        <f t="shared" si="14"/>
        <v>0</v>
      </c>
    </row>
    <row r="107" spans="1:7">
      <c r="A107" s="15" t="s">
        <v>36</v>
      </c>
      <c r="B107" s="16"/>
      <c r="C107" s="16"/>
      <c r="D107" s="16"/>
      <c r="E107" s="16"/>
      <c r="F107" s="16"/>
      <c r="G107" s="16">
        <f t="shared" si="14"/>
        <v>0</v>
      </c>
    </row>
    <row r="108" spans="1:7">
      <c r="A108" s="14" t="s">
        <v>37</v>
      </c>
      <c r="B108" s="13">
        <f>SUM(B109:B117)</f>
        <v>0</v>
      </c>
      <c r="C108" s="13">
        <f t="shared" ref="C108:F108" si="17">SUM(C109:C117)</f>
        <v>0</v>
      </c>
      <c r="D108" s="13">
        <f t="shared" si="17"/>
        <v>0</v>
      </c>
      <c r="E108" s="13">
        <f t="shared" si="17"/>
        <v>0</v>
      </c>
      <c r="F108" s="13">
        <f t="shared" si="17"/>
        <v>0</v>
      </c>
      <c r="G108" s="13">
        <f t="shared" si="14"/>
        <v>0</v>
      </c>
    </row>
    <row r="109" spans="1:7">
      <c r="A109" s="15" t="s">
        <v>38</v>
      </c>
      <c r="B109" s="16"/>
      <c r="C109" s="16"/>
      <c r="D109" s="16"/>
      <c r="E109" s="16"/>
      <c r="F109" s="16"/>
      <c r="G109" s="16">
        <f t="shared" si="14"/>
        <v>0</v>
      </c>
    </row>
    <row r="110" spans="1:7">
      <c r="A110" s="15" t="s">
        <v>39</v>
      </c>
      <c r="B110" s="16"/>
      <c r="C110" s="16"/>
      <c r="D110" s="16"/>
      <c r="E110" s="16"/>
      <c r="F110" s="16"/>
      <c r="G110" s="16">
        <f t="shared" si="14"/>
        <v>0</v>
      </c>
    </row>
    <row r="111" spans="1:7">
      <c r="A111" s="15" t="s">
        <v>40</v>
      </c>
      <c r="B111" s="16"/>
      <c r="C111" s="16"/>
      <c r="D111" s="16"/>
      <c r="E111" s="16"/>
      <c r="F111" s="16"/>
      <c r="G111" s="16">
        <f t="shared" si="14"/>
        <v>0</v>
      </c>
    </row>
    <row r="112" spans="1:7">
      <c r="A112" s="15" t="s">
        <v>41</v>
      </c>
      <c r="B112" s="16"/>
      <c r="C112" s="16"/>
      <c r="D112" s="16"/>
      <c r="E112" s="16"/>
      <c r="F112" s="16"/>
      <c r="G112" s="16">
        <f t="shared" si="14"/>
        <v>0</v>
      </c>
    </row>
    <row r="113" spans="1:7">
      <c r="A113" s="15" t="s">
        <v>42</v>
      </c>
      <c r="B113" s="16"/>
      <c r="C113" s="16"/>
      <c r="D113" s="16"/>
      <c r="E113" s="16"/>
      <c r="F113" s="16"/>
      <c r="G113" s="16">
        <f t="shared" si="14"/>
        <v>0</v>
      </c>
    </row>
    <row r="114" spans="1:7">
      <c r="A114" s="15" t="s">
        <v>43</v>
      </c>
      <c r="B114" s="16"/>
      <c r="C114" s="16"/>
      <c r="D114" s="16"/>
      <c r="E114" s="16"/>
      <c r="F114" s="16"/>
      <c r="G114" s="16">
        <f t="shared" si="14"/>
        <v>0</v>
      </c>
    </row>
    <row r="115" spans="1:7">
      <c r="A115" s="15" t="s">
        <v>44</v>
      </c>
      <c r="B115" s="16"/>
      <c r="C115" s="16"/>
      <c r="D115" s="16"/>
      <c r="E115" s="16"/>
      <c r="F115" s="16"/>
      <c r="G115" s="16">
        <f t="shared" si="14"/>
        <v>0</v>
      </c>
    </row>
    <row r="116" spans="1:7">
      <c r="A116" s="15" t="s">
        <v>45</v>
      </c>
      <c r="B116" s="16"/>
      <c r="C116" s="16"/>
      <c r="D116" s="16"/>
      <c r="E116" s="16"/>
      <c r="F116" s="16"/>
      <c r="G116" s="16">
        <f t="shared" si="14"/>
        <v>0</v>
      </c>
    </row>
    <row r="117" spans="1:7">
      <c r="A117" s="15" t="s">
        <v>46</v>
      </c>
      <c r="B117" s="16"/>
      <c r="C117" s="16"/>
      <c r="D117" s="16"/>
      <c r="E117" s="16"/>
      <c r="F117" s="16"/>
      <c r="G117" s="16">
        <f t="shared" si="14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18">SUM(C119:C127)</f>
        <v>0</v>
      </c>
      <c r="D118" s="13">
        <f t="shared" si="18"/>
        <v>0</v>
      </c>
      <c r="E118" s="13">
        <f t="shared" si="18"/>
        <v>0</v>
      </c>
      <c r="F118" s="13">
        <f t="shared" si="18"/>
        <v>0</v>
      </c>
      <c r="G118" s="13">
        <f t="shared" si="14"/>
        <v>0</v>
      </c>
    </row>
    <row r="119" spans="1:7">
      <c r="A119" s="15" t="s">
        <v>48</v>
      </c>
      <c r="B119" s="16"/>
      <c r="C119" s="16"/>
      <c r="D119" s="16"/>
      <c r="E119" s="16"/>
      <c r="F119" s="16"/>
      <c r="G119" s="16">
        <f t="shared" si="14"/>
        <v>0</v>
      </c>
    </row>
    <row r="120" spans="1:7">
      <c r="A120" s="15" t="s">
        <v>49</v>
      </c>
      <c r="B120" s="16"/>
      <c r="C120" s="16"/>
      <c r="D120" s="16"/>
      <c r="E120" s="16"/>
      <c r="F120" s="16"/>
      <c r="G120" s="16">
        <f t="shared" si="14"/>
        <v>0</v>
      </c>
    </row>
    <row r="121" spans="1:7">
      <c r="A121" s="15" t="s">
        <v>50</v>
      </c>
      <c r="B121" s="16"/>
      <c r="C121" s="16"/>
      <c r="D121" s="16"/>
      <c r="E121" s="16"/>
      <c r="F121" s="16"/>
      <c r="G121" s="16">
        <f t="shared" si="14"/>
        <v>0</v>
      </c>
    </row>
    <row r="122" spans="1:7">
      <c r="A122" s="15" t="s">
        <v>51</v>
      </c>
      <c r="B122" s="16"/>
      <c r="C122" s="16"/>
      <c r="D122" s="16"/>
      <c r="E122" s="16"/>
      <c r="F122" s="16"/>
      <c r="G122" s="16">
        <f t="shared" si="14"/>
        <v>0</v>
      </c>
    </row>
    <row r="123" spans="1:7">
      <c r="A123" s="15" t="s">
        <v>52</v>
      </c>
      <c r="B123" s="16"/>
      <c r="C123" s="16"/>
      <c r="D123" s="16"/>
      <c r="E123" s="16"/>
      <c r="F123" s="16"/>
      <c r="G123" s="16">
        <f t="shared" si="14"/>
        <v>0</v>
      </c>
    </row>
    <row r="124" spans="1:7">
      <c r="A124" s="15" t="s">
        <v>53</v>
      </c>
      <c r="B124" s="16"/>
      <c r="C124" s="16"/>
      <c r="D124" s="16"/>
      <c r="E124" s="16"/>
      <c r="F124" s="16"/>
      <c r="G124" s="16">
        <f t="shared" si="14"/>
        <v>0</v>
      </c>
    </row>
    <row r="125" spans="1:7">
      <c r="A125" s="15" t="s">
        <v>54</v>
      </c>
      <c r="B125" s="16"/>
      <c r="C125" s="16"/>
      <c r="D125" s="16"/>
      <c r="E125" s="16"/>
      <c r="F125" s="16"/>
      <c r="G125" s="16">
        <f t="shared" si="14"/>
        <v>0</v>
      </c>
    </row>
    <row r="126" spans="1:7">
      <c r="A126" s="15" t="s">
        <v>55</v>
      </c>
      <c r="B126" s="16"/>
      <c r="C126" s="16"/>
      <c r="D126" s="16"/>
      <c r="E126" s="16"/>
      <c r="F126" s="16"/>
      <c r="G126" s="16">
        <f t="shared" si="14"/>
        <v>0</v>
      </c>
    </row>
    <row r="127" spans="1:7">
      <c r="A127" s="15" t="s">
        <v>56</v>
      </c>
      <c r="B127" s="16"/>
      <c r="C127" s="16"/>
      <c r="D127" s="16"/>
      <c r="E127" s="16"/>
      <c r="F127" s="16"/>
      <c r="G127" s="16">
        <f t="shared" si="14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19">SUM(C129:C131)</f>
        <v>0</v>
      </c>
      <c r="D128" s="13">
        <f t="shared" si="19"/>
        <v>0</v>
      </c>
      <c r="E128" s="13">
        <f t="shared" si="19"/>
        <v>0</v>
      </c>
      <c r="F128" s="13">
        <f t="shared" si="19"/>
        <v>0</v>
      </c>
      <c r="G128" s="13">
        <f t="shared" si="14"/>
        <v>0</v>
      </c>
    </row>
    <row r="129" spans="1:7">
      <c r="A129" s="15" t="s">
        <v>58</v>
      </c>
      <c r="B129" s="16"/>
      <c r="C129" s="16"/>
      <c r="D129" s="16"/>
      <c r="E129" s="16"/>
      <c r="F129" s="16"/>
      <c r="G129" s="16">
        <f t="shared" si="14"/>
        <v>0</v>
      </c>
    </row>
    <row r="130" spans="1:7">
      <c r="A130" s="15" t="s">
        <v>59</v>
      </c>
      <c r="B130" s="16"/>
      <c r="C130" s="16"/>
      <c r="D130" s="16"/>
      <c r="E130" s="16"/>
      <c r="F130" s="16"/>
      <c r="G130" s="16">
        <f t="shared" si="14"/>
        <v>0</v>
      </c>
    </row>
    <row r="131" spans="1:7">
      <c r="A131" s="15" t="s">
        <v>60</v>
      </c>
      <c r="B131" s="16"/>
      <c r="C131" s="16"/>
      <c r="D131" s="16"/>
      <c r="E131" s="16"/>
      <c r="F131" s="16"/>
      <c r="G131" s="16">
        <f t="shared" si="14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0">SUM(C133:C140)</f>
        <v>0</v>
      </c>
      <c r="D132" s="13">
        <f t="shared" si="20"/>
        <v>0</v>
      </c>
      <c r="E132" s="13">
        <f t="shared" si="20"/>
        <v>0</v>
      </c>
      <c r="F132" s="13">
        <f t="shared" si="20"/>
        <v>0</v>
      </c>
      <c r="G132" s="13">
        <f t="shared" si="14"/>
        <v>0</v>
      </c>
    </row>
    <row r="133" spans="1:7">
      <c r="A133" s="15" t="s">
        <v>62</v>
      </c>
      <c r="B133" s="16"/>
      <c r="C133" s="16"/>
      <c r="D133" s="16"/>
      <c r="E133" s="16"/>
      <c r="F133" s="16"/>
      <c r="G133" s="16">
        <f t="shared" si="14"/>
        <v>0</v>
      </c>
    </row>
    <row r="134" spans="1:7">
      <c r="A134" s="15" t="s">
        <v>63</v>
      </c>
      <c r="B134" s="16"/>
      <c r="C134" s="16"/>
      <c r="D134" s="16"/>
      <c r="E134" s="16"/>
      <c r="F134" s="16"/>
      <c r="G134" s="16">
        <f t="shared" si="14"/>
        <v>0</v>
      </c>
    </row>
    <row r="135" spans="1:7">
      <c r="A135" s="15" t="s">
        <v>64</v>
      </c>
      <c r="B135" s="16"/>
      <c r="C135" s="16"/>
      <c r="D135" s="16"/>
      <c r="E135" s="16"/>
      <c r="F135" s="16"/>
      <c r="G135" s="16">
        <f t="shared" si="14"/>
        <v>0</v>
      </c>
    </row>
    <row r="136" spans="1:7">
      <c r="A136" s="15" t="s">
        <v>65</v>
      </c>
      <c r="B136" s="16"/>
      <c r="C136" s="16"/>
      <c r="D136" s="16"/>
      <c r="E136" s="16"/>
      <c r="F136" s="16"/>
      <c r="G136" s="16">
        <f t="shared" si="14"/>
        <v>0</v>
      </c>
    </row>
    <row r="137" spans="1:7">
      <c r="A137" s="15" t="s">
        <v>66</v>
      </c>
      <c r="B137" s="16"/>
      <c r="C137" s="16"/>
      <c r="D137" s="16"/>
      <c r="E137" s="16"/>
      <c r="F137" s="16"/>
      <c r="G137" s="16">
        <f t="shared" si="14"/>
        <v>0</v>
      </c>
    </row>
    <row r="138" spans="1:7">
      <c r="A138" s="15" t="s">
        <v>67</v>
      </c>
      <c r="B138" s="16"/>
      <c r="C138" s="16"/>
      <c r="D138" s="16"/>
      <c r="E138" s="16"/>
      <c r="F138" s="16"/>
      <c r="G138" s="16">
        <f t="shared" si="14"/>
        <v>0</v>
      </c>
    </row>
    <row r="139" spans="1:7">
      <c r="A139" s="15" t="s">
        <v>68</v>
      </c>
      <c r="B139" s="16"/>
      <c r="C139" s="16"/>
      <c r="D139" s="16"/>
      <c r="E139" s="16"/>
      <c r="F139" s="16"/>
      <c r="G139" s="16">
        <f t="shared" si="14"/>
        <v>0</v>
      </c>
    </row>
    <row r="140" spans="1:7">
      <c r="A140" s="15" t="s">
        <v>69</v>
      </c>
      <c r="B140" s="16"/>
      <c r="C140" s="16"/>
      <c r="D140" s="16"/>
      <c r="E140" s="16"/>
      <c r="F140" s="16"/>
      <c r="G140" s="16">
        <f t="shared" si="14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1">SUM(C142:C144)</f>
        <v>0</v>
      </c>
      <c r="D141" s="13">
        <f t="shared" si="21"/>
        <v>0</v>
      </c>
      <c r="E141" s="13">
        <f t="shared" si="21"/>
        <v>0</v>
      </c>
      <c r="F141" s="13">
        <f t="shared" si="21"/>
        <v>0</v>
      </c>
      <c r="G141" s="13">
        <f t="shared" si="14"/>
        <v>0</v>
      </c>
    </row>
    <row r="142" spans="1:7">
      <c r="A142" s="15" t="s">
        <v>71</v>
      </c>
      <c r="B142" s="16"/>
      <c r="C142" s="16"/>
      <c r="D142" s="16"/>
      <c r="E142" s="16"/>
      <c r="F142" s="16"/>
      <c r="G142" s="16">
        <f t="shared" si="14"/>
        <v>0</v>
      </c>
    </row>
    <row r="143" spans="1:7">
      <c r="A143" s="15" t="s">
        <v>72</v>
      </c>
      <c r="B143" s="16"/>
      <c r="C143" s="16"/>
      <c r="D143" s="16"/>
      <c r="E143" s="16"/>
      <c r="F143" s="16"/>
      <c r="G143" s="16">
        <f t="shared" si="14"/>
        <v>0</v>
      </c>
    </row>
    <row r="144" spans="1:7">
      <c r="A144" s="15" t="s">
        <v>73</v>
      </c>
      <c r="B144" s="16"/>
      <c r="C144" s="16"/>
      <c r="D144" s="16"/>
      <c r="E144" s="16"/>
      <c r="F144" s="16"/>
      <c r="G144" s="16">
        <f t="shared" si="14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2">SUM(C146:C152)</f>
        <v>0</v>
      </c>
      <c r="D145" s="13">
        <f t="shared" si="22"/>
        <v>0</v>
      </c>
      <c r="E145" s="13">
        <f t="shared" si="22"/>
        <v>0</v>
      </c>
      <c r="F145" s="13">
        <f t="shared" si="22"/>
        <v>0</v>
      </c>
      <c r="G145" s="13">
        <f t="shared" ref="G145:G152" si="23">D145-E145</f>
        <v>0</v>
      </c>
    </row>
    <row r="146" spans="1:7">
      <c r="A146" s="15" t="s">
        <v>75</v>
      </c>
      <c r="B146" s="16"/>
      <c r="C146" s="16"/>
      <c r="D146" s="16"/>
      <c r="E146" s="16"/>
      <c r="F146" s="16"/>
      <c r="G146" s="16">
        <f t="shared" si="23"/>
        <v>0</v>
      </c>
    </row>
    <row r="147" spans="1:7">
      <c r="A147" s="15" t="s">
        <v>76</v>
      </c>
      <c r="B147" s="16"/>
      <c r="C147" s="16"/>
      <c r="D147" s="16"/>
      <c r="E147" s="16"/>
      <c r="F147" s="16"/>
      <c r="G147" s="16">
        <f t="shared" si="23"/>
        <v>0</v>
      </c>
    </row>
    <row r="148" spans="1:7">
      <c r="A148" s="15" t="s">
        <v>77</v>
      </c>
      <c r="B148" s="16"/>
      <c r="C148" s="16"/>
      <c r="D148" s="16"/>
      <c r="E148" s="16"/>
      <c r="F148" s="16"/>
      <c r="G148" s="16">
        <f t="shared" si="23"/>
        <v>0</v>
      </c>
    </row>
    <row r="149" spans="1:7">
      <c r="A149" s="15" t="s">
        <v>78</v>
      </c>
      <c r="B149" s="16"/>
      <c r="C149" s="16"/>
      <c r="D149" s="16"/>
      <c r="E149" s="16"/>
      <c r="F149" s="16"/>
      <c r="G149" s="16">
        <f t="shared" si="23"/>
        <v>0</v>
      </c>
    </row>
    <row r="150" spans="1:7">
      <c r="A150" s="15" t="s">
        <v>79</v>
      </c>
      <c r="B150" s="16"/>
      <c r="C150" s="16"/>
      <c r="D150" s="16"/>
      <c r="E150" s="16"/>
      <c r="F150" s="16"/>
      <c r="G150" s="16">
        <f t="shared" si="23"/>
        <v>0</v>
      </c>
    </row>
    <row r="151" spans="1:7">
      <c r="A151" s="15" t="s">
        <v>80</v>
      </c>
      <c r="B151" s="16"/>
      <c r="C151" s="16"/>
      <c r="D151" s="16"/>
      <c r="E151" s="16"/>
      <c r="F151" s="16"/>
      <c r="G151" s="16">
        <f t="shared" si="23"/>
        <v>0</v>
      </c>
    </row>
    <row r="152" spans="1:7">
      <c r="A152" s="15" t="s">
        <v>81</v>
      </c>
      <c r="B152" s="16"/>
      <c r="C152" s="16"/>
      <c r="D152" s="16"/>
      <c r="E152" s="16"/>
      <c r="F152" s="16"/>
      <c r="G152" s="16">
        <f t="shared" si="23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9220682.9800000004</v>
      </c>
      <c r="C154" s="13">
        <f t="shared" ref="C154:G154" si="24">C4+C79</f>
        <v>0</v>
      </c>
      <c r="D154" s="13">
        <f t="shared" si="24"/>
        <v>9220682.9800000004</v>
      </c>
      <c r="E154" s="13">
        <f t="shared" si="24"/>
        <v>1671656.78</v>
      </c>
      <c r="F154" s="13">
        <f t="shared" si="24"/>
        <v>1671656.78</v>
      </c>
      <c r="G154" s="13">
        <f t="shared" si="24"/>
        <v>7549026.2000000011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2017-01-11T17:22:36Z</dcterms:created>
  <dcterms:modified xsi:type="dcterms:W3CDTF">2017-05-26T16:52:28Z</dcterms:modified>
</cp:coreProperties>
</file>