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D4" i="1" s="1"/>
  <c r="D154" i="1" s="1"/>
  <c r="C5" i="1"/>
  <c r="H66" i="1" l="1"/>
  <c r="H43" i="1"/>
  <c r="H33" i="1"/>
  <c r="H23" i="1"/>
  <c r="C4" i="1"/>
  <c r="G4" i="1"/>
  <c r="G154" i="1" s="1"/>
  <c r="H13" i="1"/>
  <c r="F4" i="1"/>
  <c r="F154" i="1" s="1"/>
  <c r="E79" i="1"/>
  <c r="H80" i="1"/>
  <c r="E4" i="1"/>
  <c r="H5" i="1"/>
  <c r="C154" i="1"/>
  <c r="H79" i="1"/>
  <c r="H4" i="1" l="1"/>
  <c r="H154" i="1" s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<sst xmlns="http://schemas.openxmlformats.org/spreadsheetml/2006/main" count="281" uniqueCount="208">
  <si>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</si>
  <si>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</si>
  <si>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</si>
  <si>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</si>
  <si>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</si>
  <si>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</si>
  <si>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</si>
  <si>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</si>
  <si>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</si>
  <si>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</si>
  <si>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</si>
  <si>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</si>
  <si>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</si>
  <si>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</si>
  <si>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</si>
  <si>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</si>
  <si>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</si>
  <si>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</si>
  <si>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</si>
  <si>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</si>
  <si>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</si>
  <si>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</si>
  <si>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</si>
  <si>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</si>
  <si>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</si>
  <si>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</si>
  <si>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</si>
  <si>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</si>
  <si>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</si>
  <si>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</si>
  <si>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</si>
  <si>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</si>
  <si>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</si>
  <si>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</si>
  <si>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</si>
  <si>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</si>
  <si>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</si>
  <si>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</si>
  <si>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</si>
  <si>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</si>
  <si>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</si>
  <si>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</si>
  <si>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</si>
  <si>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</si>
  <si>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</si>
  <si>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</si>
  <si>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</si>
  <si>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</si>
  <si>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</si>
  <si>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</si>
  <si>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</si>
  <si>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</si>
  <si>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</si>
  <si>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</si>
  <si>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</si>
  <si>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</si>
  <si>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</si>
  <si>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</si>
  <si>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</si>
  <si>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</si>
  <si>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</si>
  <si>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</si>
  <si>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</si>
  <si>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</si>
  <si>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</si>
  <si>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</si>
  <si>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</si>
  <si>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</si>
  <si>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</si>
  <si>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</si>
  <si>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</si>
  <si>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</si>
  <si>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</si>
  <si>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</si>
  <si>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</si>
  <si>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</si>
  <si>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</si>
  <si>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</si>
  <si>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</si>
  <si>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</si>
  <si>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</si>
  <si>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</si>
  <si>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</si>
  <si>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</si>
  <si>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</si>
  <si>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</si>
  <si>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</si>
  <si>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</si>
  <si>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</si>
  <si>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</si>
  <si>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</si>
  <si>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</si>
  <si>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</si>
  <si>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</si>
  <si>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</si>
  <si>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</si>
  <si>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</si>
  <si>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</si>
  <si>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</si>
  <si>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</si>
  <si>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</si>
  <si>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</si>
  <si>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</si>
  <si>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</si>
  <si>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</si>
  <si>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</si>
  <si>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</si>
  <si>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</si>
  <si>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</si>
  <si>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</si>
  <si>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</si>
  <si>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</si>
  <si>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</si>
  <si>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</si>
  <si>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</si>
  <si>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</si>
  <si>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</si>
  <si>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</si>
  <si>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</si>
  <si>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</si>
  <si>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</si>
  <si>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</si>
  <si>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</si>
  <si>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</si>
  <si>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</si>
  <si>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</si>
  <si>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</si>
  <si>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</si>
  <si>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</si>
  <si>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</si>
  <si>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</si>
  <si>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</si>
  <si>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</si>
  <si>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</si>
  <si>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</si>
  <si>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</si>
  <si>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</si>
  <si>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</si>
  <si>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</si>
  <si>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</si>
  <si>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</si>
  <si>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</si>
  <si>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</si>
  <si>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</si>
  <si>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</si>
  <si>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</si>
  <si>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</si>
  <si>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</si>
  <si>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</si>
  <si>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</si>
  <si>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</si>
  <si>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</si>
  <si>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</si>
  <si>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</si>
  <si>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</si>
  <si>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</si>
  <si>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</si>
  <si>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</si>
  <si>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</si>
  <si>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</si>
  <si>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</si>
  <si>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</si>
  <si>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</si>
  <si>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</si>
  <si>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</si>
  <si>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</si>
  <si>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</si>
  <si>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</si>
  <si>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</si>
  <si>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</si>
  <si>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</si>
  <si>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</si>
  <si>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</si>
  <si>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</si>
  <si>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</si>
  <si>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</si>
  <si>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</si>
  <si>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</si>
  <si>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</si>
  <si>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</si>
  <si>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</si>
  <si>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</si>
  <si>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</si>
  <si>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</si>
  <si>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</si>
  <si>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</si>
  <si>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</si>
  <si>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</si>
  <si>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</si>
  <si>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</si>
  <si>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</si>
  <si>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</si>
  <si>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</si>
  <si>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</si>
  <si>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</si>
  <si>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</si>
  <si>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</si>
  <si>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</si>
  <si>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</si>
  <si>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</si>
  <si>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</si>
  <si>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</si>
  <si>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</si>
  <si>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</si>
  <si>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</si>
  <si>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</si>
  <si>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</si>
  <si>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SISTEMA INTEGRAL PARA EL DESARROLLO DE LA FAMILIA DEL MUNICIPIO DE MOROLEON, GTO.
Clasificación por Objeto del Gasto (Capítulo y Concepto)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</si>
</sst>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9220682.9800000004</v>
      </c>
      <c r="D4" s="5">
        <f t="shared" ref="D4:H4" si="0">D5+D13+D23+D33+D43+D53+D57+D66+D70</f>
        <v>966807.60999999987</v>
      </c>
      <c r="E4" s="5">
        <f t="shared" si="0"/>
        <v>10187490.59</v>
      </c>
      <c r="F4" s="5">
        <f t="shared" si="0"/>
        <v>5874924.6999999993</v>
      </c>
      <c r="G4" s="5">
        <f t="shared" si="0"/>
        <v>5874924.6999999993</v>
      </c>
      <c r="H4" s="5">
        <f t="shared" si="0"/>
        <v>4312565.8900000006</v>
      </c>
    </row>
    <row r="5" spans="1:8">
      <c r="A5" s="33" t="s">
        <v>9</v>
      </c>
      <c r="B5" s="34"/>
      <c r="C5" s="6">
        <f>SUM(C6:C12)</f>
        <v>6417094.9800000004</v>
      </c>
      <c r="D5" s="6">
        <f t="shared" ref="D5:H5" si="1">SUM(D6:D12)</f>
        <v>76600</v>
      </c>
      <c r="E5" s="6">
        <f t="shared" si="1"/>
        <v>6493694.9800000004</v>
      </c>
      <c r="F5" s="6">
        <f t="shared" si="1"/>
        <v>4225066.01</v>
      </c>
      <c r="G5" s="6">
        <f t="shared" si="1"/>
        <v>4225066.01</v>
      </c>
      <c r="H5" s="6">
        <f t="shared" si="1"/>
        <v>2268628.9700000007</v>
      </c>
    </row>
    <row r="6" spans="1:8">
      <c r="A6" s="15" t="s">
        <v>85</v>
      </c>
      <c r="B6" s="16" t="s">
        <v>10</v>
      </c>
      <c r="C6" s="7">
        <v>3604448.64</v>
      </c>
      <c r="D6" s="7">
        <v>0</v>
      </c>
      <c r="E6" s="7">
        <f>C6+D6</f>
        <v>3604448.64</v>
      </c>
      <c r="F6" s="7">
        <v>2646576.4</v>
      </c>
      <c r="G6" s="7">
        <v>2646576.4</v>
      </c>
      <c r="H6" s="7">
        <f>E6-F6</f>
        <v>957872.24000000022</v>
      </c>
    </row>
    <row r="7" spans="1:8">
      <c r="A7" s="15" t="s">
        <v>86</v>
      </c>
      <c r="B7" s="1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15" t="s">
        <v>87</v>
      </c>
      <c r="B8" s="16" t="s">
        <v>12</v>
      </c>
      <c r="C8" s="7">
        <v>620880.1</v>
      </c>
      <c r="D8" s="7">
        <v>76600</v>
      </c>
      <c r="E8" s="7">
        <f t="shared" si="2"/>
        <v>697480.1</v>
      </c>
      <c r="F8" s="7">
        <v>95581.9</v>
      </c>
      <c r="G8" s="7">
        <v>95581.9</v>
      </c>
      <c r="H8" s="7">
        <f t="shared" si="3"/>
        <v>601898.19999999995</v>
      </c>
    </row>
    <row r="9" spans="1:8">
      <c r="A9" s="15" t="s">
        <v>88</v>
      </c>
      <c r="B9" s="1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15" t="s">
        <v>89</v>
      </c>
      <c r="B10" s="16" t="s">
        <v>14</v>
      </c>
      <c r="C10" s="7">
        <v>2191766.2400000002</v>
      </c>
      <c r="D10" s="7">
        <v>0</v>
      </c>
      <c r="E10" s="7">
        <f t="shared" si="2"/>
        <v>2191766.2400000002</v>
      </c>
      <c r="F10" s="7">
        <v>1482907.71</v>
      </c>
      <c r="G10" s="7">
        <v>1482907.71</v>
      </c>
      <c r="H10" s="7">
        <f t="shared" si="3"/>
        <v>708858.53000000026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33" t="s">
        <v>17</v>
      </c>
      <c r="B13" s="34"/>
      <c r="C13" s="6">
        <f>SUM(C14:C22)</f>
        <v>1102975</v>
      </c>
      <c r="D13" s="6">
        <f t="shared" ref="D13:G13" si="4">SUM(D14:D22)</f>
        <v>40000</v>
      </c>
      <c r="E13" s="6">
        <f t="shared" si="4"/>
        <v>1142975</v>
      </c>
      <c r="F13" s="6">
        <f t="shared" si="4"/>
        <v>723933.26</v>
      </c>
      <c r="G13" s="6">
        <f t="shared" si="4"/>
        <v>723933.26</v>
      </c>
      <c r="H13" s="6">
        <f t="shared" si="3"/>
        <v>419041.74</v>
      </c>
    </row>
    <row r="14" spans="1:8">
      <c r="A14" s="15" t="s">
        <v>92</v>
      </c>
      <c r="B14" s="16" t="s">
        <v>18</v>
      </c>
      <c r="C14" s="7">
        <v>185800</v>
      </c>
      <c r="D14" s="7">
        <v>0</v>
      </c>
      <c r="E14" s="7">
        <f t="shared" ref="E14:E22" si="5">C14+D14</f>
        <v>185800</v>
      </c>
      <c r="F14" s="7">
        <v>100144.78</v>
      </c>
      <c r="G14" s="7">
        <v>100144.78</v>
      </c>
      <c r="H14" s="7">
        <f t="shared" si="3"/>
        <v>85655.22</v>
      </c>
    </row>
    <row r="15" spans="1:8">
      <c r="A15" s="15" t="s">
        <v>93</v>
      </c>
      <c r="B15" s="16" t="s">
        <v>19</v>
      </c>
      <c r="C15" s="7">
        <v>617300</v>
      </c>
      <c r="D15" s="7">
        <v>0</v>
      </c>
      <c r="E15" s="7">
        <f t="shared" si="5"/>
        <v>617300</v>
      </c>
      <c r="F15" s="7">
        <v>411958.58</v>
      </c>
      <c r="G15" s="7">
        <v>411958.58</v>
      </c>
      <c r="H15" s="7">
        <f t="shared" si="3"/>
        <v>205341.41999999998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21000</v>
      </c>
      <c r="D17" s="7">
        <v>0</v>
      </c>
      <c r="E17" s="7">
        <f t="shared" si="5"/>
        <v>21000</v>
      </c>
      <c r="F17" s="7">
        <v>13705.78</v>
      </c>
      <c r="G17" s="7">
        <v>13705.78</v>
      </c>
      <c r="H17" s="7">
        <f t="shared" si="3"/>
        <v>7294.2199999999993</v>
      </c>
    </row>
    <row r="18" spans="1:8">
      <c r="A18" s="15" t="s">
        <v>96</v>
      </c>
      <c r="B18" s="16" t="s">
        <v>22</v>
      </c>
      <c r="C18" s="7">
        <v>20825</v>
      </c>
      <c r="D18" s="7">
        <v>0</v>
      </c>
      <c r="E18" s="7">
        <f t="shared" si="5"/>
        <v>20825</v>
      </c>
      <c r="F18" s="7">
        <v>12433</v>
      </c>
      <c r="G18" s="7">
        <v>12433</v>
      </c>
      <c r="H18" s="7">
        <f t="shared" si="3"/>
        <v>8392</v>
      </c>
    </row>
    <row r="19" spans="1:8">
      <c r="A19" s="15" t="s">
        <v>97</v>
      </c>
      <c r="B19" s="16" t="s">
        <v>23</v>
      </c>
      <c r="C19" s="7">
        <v>204500</v>
      </c>
      <c r="D19" s="7">
        <v>40000</v>
      </c>
      <c r="E19" s="7">
        <f t="shared" si="5"/>
        <v>244500</v>
      </c>
      <c r="F19" s="7">
        <v>170969.87</v>
      </c>
      <c r="G19" s="7">
        <v>170969.87</v>
      </c>
      <c r="H19" s="7">
        <f t="shared" si="3"/>
        <v>73530.13</v>
      </c>
    </row>
    <row r="20" spans="1:8">
      <c r="A20" s="15" t="s">
        <v>98</v>
      </c>
      <c r="B20" s="16" t="s">
        <v>24</v>
      </c>
      <c r="C20" s="7">
        <v>4350</v>
      </c>
      <c r="D20" s="7">
        <v>0</v>
      </c>
      <c r="E20" s="7">
        <f t="shared" si="5"/>
        <v>4350</v>
      </c>
      <c r="F20" s="7">
        <v>0</v>
      </c>
      <c r="G20" s="7">
        <v>0</v>
      </c>
      <c r="H20" s="7">
        <f t="shared" si="3"/>
        <v>4350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49200</v>
      </c>
      <c r="D22" s="7">
        <v>0</v>
      </c>
      <c r="E22" s="7">
        <f t="shared" si="5"/>
        <v>49200</v>
      </c>
      <c r="F22" s="7">
        <v>14721.25</v>
      </c>
      <c r="G22" s="7">
        <v>14721.25</v>
      </c>
      <c r="H22" s="7">
        <f t="shared" si="3"/>
        <v>34478.75</v>
      </c>
    </row>
    <row r="23" spans="1:8">
      <c r="A23" s="33" t="s">
        <v>27</v>
      </c>
      <c r="B23" s="34"/>
      <c r="C23" s="6">
        <f>SUM(C24:C32)</f>
        <v>1017037.5</v>
      </c>
      <c r="D23" s="6">
        <f t="shared" ref="D23:G23" si="6">SUM(D24:D32)</f>
        <v>430617.66</v>
      </c>
      <c r="E23" s="6">
        <f t="shared" si="6"/>
        <v>1447655.16</v>
      </c>
      <c r="F23" s="6">
        <f t="shared" si="6"/>
        <v>614097.11</v>
      </c>
      <c r="G23" s="6">
        <f t="shared" si="6"/>
        <v>614097.11</v>
      </c>
      <c r="H23" s="6">
        <f t="shared" si="3"/>
        <v>833558.04999999993</v>
      </c>
    </row>
    <row r="24" spans="1:8">
      <c r="A24" s="15" t="s">
        <v>101</v>
      </c>
      <c r="B24" s="16" t="s">
        <v>28</v>
      </c>
      <c r="C24" s="7">
        <v>179600</v>
      </c>
      <c r="D24" s="7">
        <v>-9500</v>
      </c>
      <c r="E24" s="7">
        <f t="shared" ref="E24:E32" si="7">C24+D24</f>
        <v>170100</v>
      </c>
      <c r="F24" s="7">
        <v>103966.22</v>
      </c>
      <c r="G24" s="7">
        <v>103966.22</v>
      </c>
      <c r="H24" s="7">
        <f t="shared" si="3"/>
        <v>66133.78</v>
      </c>
    </row>
    <row r="25" spans="1:8">
      <c r="A25" s="15" t="s">
        <v>102</v>
      </c>
      <c r="B25" s="16" t="s">
        <v>29</v>
      </c>
      <c r="C25" s="7">
        <v>85200</v>
      </c>
      <c r="D25" s="7">
        <v>0</v>
      </c>
      <c r="E25" s="7">
        <f t="shared" si="7"/>
        <v>85200</v>
      </c>
      <c r="F25" s="7">
        <v>72115.399999999994</v>
      </c>
      <c r="G25" s="7">
        <v>72115.399999999994</v>
      </c>
      <c r="H25" s="7">
        <f t="shared" si="3"/>
        <v>13084.600000000006</v>
      </c>
    </row>
    <row r="26" spans="1:8">
      <c r="A26" s="15" t="s">
        <v>103</v>
      </c>
      <c r="B26" s="16" t="s">
        <v>30</v>
      </c>
      <c r="C26" s="7"/>
      <c r="D26" s="7"/>
      <c r="E26" s="7">
        <f t="shared" si="7"/>
        <v>0</v>
      </c>
      <c r="F26" s="7"/>
      <c r="G26" s="7"/>
      <c r="H26" s="7">
        <f t="shared" si="3"/>
        <v>0</v>
      </c>
    </row>
    <row r="27" spans="1:8">
      <c r="A27" s="15" t="s">
        <v>104</v>
      </c>
      <c r="B27" s="16" t="s">
        <v>31</v>
      </c>
      <c r="C27" s="7">
        <v>89000</v>
      </c>
      <c r="D27" s="7">
        <v>9500</v>
      </c>
      <c r="E27" s="7">
        <f t="shared" si="7"/>
        <v>98500</v>
      </c>
      <c r="F27" s="7">
        <v>53103.54</v>
      </c>
      <c r="G27" s="7">
        <v>53103.54</v>
      </c>
      <c r="H27" s="7">
        <f t="shared" si="3"/>
        <v>45396.46</v>
      </c>
    </row>
    <row r="28" spans="1:8">
      <c r="A28" s="15" t="s">
        <v>105</v>
      </c>
      <c r="B28" s="16" t="s">
        <v>32</v>
      </c>
      <c r="C28" s="7">
        <v>144523.5</v>
      </c>
      <c r="D28" s="7">
        <v>415000</v>
      </c>
      <c r="E28" s="7">
        <f t="shared" si="7"/>
        <v>559523.5</v>
      </c>
      <c r="F28" s="7">
        <v>104688.76</v>
      </c>
      <c r="G28" s="7">
        <v>104688.76</v>
      </c>
      <c r="H28" s="7">
        <f t="shared" si="3"/>
        <v>454834.74</v>
      </c>
    </row>
    <row r="29" spans="1:8">
      <c r="A29" s="15" t="s">
        <v>106</v>
      </c>
      <c r="B29" s="16" t="s">
        <v>33</v>
      </c>
      <c r="C29" s="7">
        <v>47700</v>
      </c>
      <c r="D29" s="7">
        <v>0</v>
      </c>
      <c r="E29" s="7">
        <f t="shared" si="7"/>
        <v>47700</v>
      </c>
      <c r="F29" s="7">
        <v>29358</v>
      </c>
      <c r="G29" s="7">
        <v>29358</v>
      </c>
      <c r="H29" s="7">
        <f t="shared" si="3"/>
        <v>18342</v>
      </c>
    </row>
    <row r="30" spans="1:8">
      <c r="A30" s="15" t="s">
        <v>107</v>
      </c>
      <c r="B30" s="16" t="s">
        <v>34</v>
      </c>
      <c r="C30" s="7">
        <v>32650</v>
      </c>
      <c r="D30" s="7">
        <v>0</v>
      </c>
      <c r="E30" s="7">
        <f t="shared" si="7"/>
        <v>32650</v>
      </c>
      <c r="F30" s="7">
        <v>15989.01</v>
      </c>
      <c r="G30" s="7">
        <v>15989.01</v>
      </c>
      <c r="H30" s="7">
        <f t="shared" si="3"/>
        <v>16660.989999999998</v>
      </c>
    </row>
    <row r="31" spans="1:8">
      <c r="A31" s="15" t="s">
        <v>108</v>
      </c>
      <c r="B31" s="16" t="s">
        <v>35</v>
      </c>
      <c r="C31" s="7">
        <v>309000</v>
      </c>
      <c r="D31" s="7">
        <v>15617.66</v>
      </c>
      <c r="E31" s="7">
        <f t="shared" si="7"/>
        <v>324617.65999999997</v>
      </c>
      <c r="F31" s="7">
        <v>172226.18</v>
      </c>
      <c r="G31" s="7">
        <v>172226.18</v>
      </c>
      <c r="H31" s="7">
        <f t="shared" si="3"/>
        <v>152391.47999999998</v>
      </c>
    </row>
    <row r="32" spans="1:8">
      <c r="A32" s="15" t="s">
        <v>109</v>
      </c>
      <c r="B32" s="16" t="s">
        <v>36</v>
      </c>
      <c r="C32" s="7">
        <v>129364</v>
      </c>
      <c r="D32" s="7">
        <v>0</v>
      </c>
      <c r="E32" s="7">
        <f t="shared" si="7"/>
        <v>129364</v>
      </c>
      <c r="F32" s="7">
        <v>62650</v>
      </c>
      <c r="G32" s="7">
        <v>62650</v>
      </c>
      <c r="H32" s="7">
        <f t="shared" si="3"/>
        <v>66714</v>
      </c>
    </row>
    <row r="33" spans="1:8">
      <c r="A33" s="33" t="s">
        <v>37</v>
      </c>
      <c r="B33" s="34"/>
      <c r="C33" s="6">
        <f>SUM(C34:C42)</f>
        <v>212270.88</v>
      </c>
      <c r="D33" s="6">
        <f t="shared" ref="D33:G33" si="8">SUM(D34:D42)</f>
        <v>0</v>
      </c>
      <c r="E33" s="6">
        <f t="shared" si="8"/>
        <v>212270.88</v>
      </c>
      <c r="F33" s="6">
        <f t="shared" si="8"/>
        <v>127392.70999999999</v>
      </c>
      <c r="G33" s="6">
        <f t="shared" si="8"/>
        <v>127392.70999999999</v>
      </c>
      <c r="H33" s="6">
        <f t="shared" si="3"/>
        <v>84878.170000000013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136800</v>
      </c>
      <c r="D37" s="7">
        <v>0</v>
      </c>
      <c r="E37" s="7">
        <f t="shared" si="9"/>
        <v>136800</v>
      </c>
      <c r="F37" s="7">
        <v>70798.87</v>
      </c>
      <c r="G37" s="7">
        <v>70798.87</v>
      </c>
      <c r="H37" s="7">
        <f t="shared" si="3"/>
        <v>66001.13</v>
      </c>
    </row>
    <row r="38" spans="1:8">
      <c r="A38" s="15" t="s">
        <v>114</v>
      </c>
      <c r="B38" s="16" t="s">
        <v>42</v>
      </c>
      <c r="C38" s="7">
        <v>75470.880000000005</v>
      </c>
      <c r="D38" s="7">
        <v>0</v>
      </c>
      <c r="E38" s="7">
        <f t="shared" si="9"/>
        <v>75470.880000000005</v>
      </c>
      <c r="F38" s="7">
        <v>56593.84</v>
      </c>
      <c r="G38" s="7">
        <v>56593.84</v>
      </c>
      <c r="H38" s="7">
        <f t="shared" si="3"/>
        <v>18877.040000000008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40184.619999999995</v>
      </c>
      <c r="D43" s="6">
        <f t="shared" ref="D43:G43" si="10">SUM(D44:D52)</f>
        <v>25000</v>
      </c>
      <c r="E43" s="6">
        <f t="shared" si="10"/>
        <v>65184.619999999995</v>
      </c>
      <c r="F43" s="6">
        <f t="shared" si="10"/>
        <v>9476.6</v>
      </c>
      <c r="G43" s="6">
        <f t="shared" si="10"/>
        <v>9476.6</v>
      </c>
      <c r="H43" s="6">
        <f t="shared" si="3"/>
        <v>55708.02</v>
      </c>
    </row>
    <row r="44" spans="1:8">
      <c r="A44" s="15" t="s">
        <v>117</v>
      </c>
      <c r="B44" s="16" t="s">
        <v>48</v>
      </c>
      <c r="C44" s="7">
        <v>16000</v>
      </c>
      <c r="D44" s="7">
        <v>22000</v>
      </c>
      <c r="E44" s="7">
        <f t="shared" ref="E44:E52" si="11">C44+D44</f>
        <v>38000</v>
      </c>
      <c r="F44" s="7">
        <v>0</v>
      </c>
      <c r="G44" s="7">
        <v>0</v>
      </c>
      <c r="H44" s="7">
        <f t="shared" si="3"/>
        <v>38000</v>
      </c>
    </row>
    <row r="45" spans="1:8">
      <c r="A45" s="15" t="s">
        <v>118</v>
      </c>
      <c r="B45" s="16" t="s">
        <v>49</v>
      </c>
      <c r="C45" s="7">
        <v>17184.62</v>
      </c>
      <c r="D45" s="7">
        <v>3000</v>
      </c>
      <c r="E45" s="7">
        <f t="shared" si="11"/>
        <v>20184.62</v>
      </c>
      <c r="F45" s="7">
        <v>6336.6</v>
      </c>
      <c r="G45" s="7">
        <v>6336.6</v>
      </c>
      <c r="H45" s="7">
        <f t="shared" si="3"/>
        <v>13848.019999999999</v>
      </c>
    </row>
    <row r="46" spans="1:8">
      <c r="A46" s="15" t="s">
        <v>119</v>
      </c>
      <c r="B46" s="16" t="s">
        <v>50</v>
      </c>
      <c r="C46" s="7">
        <v>3500</v>
      </c>
      <c r="D46" s="7">
        <v>0</v>
      </c>
      <c r="E46" s="7">
        <f t="shared" si="11"/>
        <v>3500</v>
      </c>
      <c r="F46" s="7">
        <v>3140</v>
      </c>
      <c r="G46" s="7">
        <v>3140</v>
      </c>
      <c r="H46" s="7">
        <f t="shared" si="3"/>
        <v>360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3500</v>
      </c>
      <c r="D49" s="7">
        <v>0</v>
      </c>
      <c r="E49" s="7">
        <f t="shared" si="11"/>
        <v>3500</v>
      </c>
      <c r="F49" s="7">
        <v>0</v>
      </c>
      <c r="G49" s="7">
        <v>0</v>
      </c>
      <c r="H49" s="7">
        <f t="shared" si="3"/>
        <v>3500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33" t="s">
        <v>70</v>
      </c>
      <c r="B66" s="34"/>
      <c r="C66" s="6">
        <f>SUM(C67:C69)</f>
        <v>431120</v>
      </c>
      <c r="D66" s="6">
        <f t="shared" ref="D66:G66" si="16">SUM(D67:D69)</f>
        <v>394589.95</v>
      </c>
      <c r="E66" s="6">
        <f t="shared" si="16"/>
        <v>825709.95</v>
      </c>
      <c r="F66" s="6">
        <f t="shared" si="16"/>
        <v>174959.01</v>
      </c>
      <c r="G66" s="6">
        <f t="shared" si="16"/>
        <v>174959.01</v>
      </c>
      <c r="H66" s="6">
        <f t="shared" si="3"/>
        <v>650750.93999999994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>
        <v>431120</v>
      </c>
      <c r="D69" s="7">
        <v>394589.95</v>
      </c>
      <c r="E69" s="7">
        <f t="shared" si="17"/>
        <v>825709.95</v>
      </c>
      <c r="F69" s="7">
        <v>174959.01</v>
      </c>
      <c r="G69" s="7">
        <v>174959.01</v>
      </c>
      <c r="H69" s="7">
        <f t="shared" si="3"/>
        <v>650750.93999999994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7" t="s">
        <v>17</v>
      </c>
      <c r="B88" s="38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9220682.9800000004</v>
      </c>
      <c r="D154" s="8">
        <f t="shared" ref="D154:H154" si="42">D4+D79</f>
        <v>966807.60999999987</v>
      </c>
      <c r="E154" s="8">
        <f t="shared" si="42"/>
        <v>10187490.59</v>
      </c>
      <c r="F154" s="8">
        <f t="shared" si="42"/>
        <v>5874924.6999999993</v>
      </c>
      <c r="G154" s="8">
        <f t="shared" si="42"/>
        <v>5874924.6999999993</v>
      </c>
      <c r="H154" s="8">
        <f t="shared" si="42"/>
        <v>4312565.8900000006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2017-04-18T18:51:15Z</cp:lastPrinted>
  <dcterms:created xsi:type="dcterms:W3CDTF">2017-01-11T17:22:36Z</dcterms:created>
  <dcterms:modified xsi:type="dcterms:W3CDTF">2017-10-26T19:48:43Z</dcterms:modified>
</cp:coreProperties>
</file>