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35" firstSheet="1" activeTab="1"/>
  </bookViews>
  <sheets>
    <sheet name="Hoja1" sheetId="4" state="hidden" r:id="rId1"/>
    <sheet name="F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F76" i="3"/>
  <c r="F44" i="3"/>
  <c r="F56" i="3" s="1"/>
  <c r="E44" i="3"/>
  <c r="E56" i="3" s="1"/>
  <c r="B44" i="3"/>
  <c r="B59" i="3" s="1"/>
  <c r="C44" i="3"/>
  <c r="C59" i="3" s="1"/>
  <c r="E78" i="3" l="1"/>
  <c r="F78" i="3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<sst xmlns="http://schemas.openxmlformats.org/spreadsheetml/2006/main" count="121" uniqueCount="120">
  <si>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</si>
  <si>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</si>
  <si>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</si>
  <si>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</si>
  <si>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</si>
  <si>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</si>
  <si>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</si>
  <si>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</si>
  <si>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</si>
  <si>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</si>
  <si>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</si>
  <si>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</si>
  <si>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</si>
  <si>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</si>
  <si>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</si>
  <si>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</si>
  <si>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</si>
  <si>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</si>
  <si>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</si>
  <si>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</si>
  <si>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</si>
  <si>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</si>
  <si>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</si>
  <si>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</si>
  <si>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</si>
  <si>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</si>
  <si>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</si>
  <si>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</si>
  <si>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</si>
  <si>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</si>
  <si>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</si>
  <si>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</si>
  <si>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</si>
  <si>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</si>
  <si>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</si>
  <si>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</si>
  <si>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</si>
  <si>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</si>
  <si>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</si>
  <si>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</si>
  <si>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</si>
  <si>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</si>
  <si>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</si>
  <si>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</si>
  <si>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</si>
  <si>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</si>
  <si>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</si>
  <si>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</si>
  <si>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</si>
  <si>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</si>
  <si>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</si>
  <si>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</si>
  <si>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</si>
  <si>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</si>
  <si>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</si>
  <si>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</si>
  <si>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</si>
  <si>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</si>
  <si>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</si>
  <si>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</si>
  <si>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</si>
  <si>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</si>
  <si>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</si>
  <si>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</si>
  <si>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</si>
  <si>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</si>
  <si>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</si>
  <si>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</si>
  <si>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</si>
  <si>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</si>
  <si>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</si>
  <si>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</si>
  <si>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</si>
  <si>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</si>
  <si>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</si>
  <si>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</si>
  <si>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</si>
  <si>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</si>
  <si>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</si>
  <si>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</si>
  <si>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</si>
  <si>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</si>
  <si>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</si>
  <si>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</si>
  <si>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</si>
  <si>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</si>
  <si>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</si>
  <si>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</si>
  <si>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</si>
  <si>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</si>
  <si>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</si>
  <si>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</si>
  <si>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</si>
  <si>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</si>
  <si>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</si>
  <si>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</si>
  <si>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</si>
  <si>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</si>
  <si>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</si>
  <si>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</si>
  <si>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</si>
  <si>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</si>
  <si>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</si>
  <si>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</si>
  <si>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</si>
  <si>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</si>
  <si>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</si>
  <si>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</si>
  <si>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</si>
  <si>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</si>
  <si>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</si>
  <si>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</si>
  <si>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</si>
  <si>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</si>
  <si>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</si>
  <si>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</si>
  <si>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</si>
  <si>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</si>
  <si>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</si>
  <si>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SISTEMA INTEGRAL PARA EL DESARROLLO DE LA FAMILIA DEL MUNICIPIO DE MOROLEON, GTO.
Estado de Situación Financiera Detallado - LDF
al 30 de Junio de 2017 y al 31 de Diciembre de 2016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</si>
</sst>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zoomScale="120" zoomScaleNormal="120" workbookViewId="0">
      <selection activeCell="G1" sqref="G1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2017</v>
      </c>
      <c r="C2" s="2">
        <v>2016</v>
      </c>
      <c r="D2" s="1" t="s">
        <v>0</v>
      </c>
      <c r="E2" s="2">
        <v>2017</v>
      </c>
      <c r="F2" s="2">
        <v>2016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1603597.68</v>
      </c>
      <c r="C6" s="9">
        <f>SUM(C7:C13)</f>
        <v>707941.73</v>
      </c>
      <c r="D6" s="5" t="s">
        <v>6</v>
      </c>
      <c r="E6" s="9">
        <f>SUM(E7:E15)</f>
        <v>175842.78</v>
      </c>
      <c r="F6" s="9">
        <f>SUM(F7:F15)</f>
        <v>51936.63</v>
      </c>
    </row>
    <row r="7" spans="1:6" x14ac:dyDescent="0.2">
      <c r="A7" s="10" t="s">
        <v>7</v>
      </c>
      <c r="B7" s="9"/>
      <c r="C7" s="9"/>
      <c r="D7" s="11" t="s">
        <v>8</v>
      </c>
      <c r="E7" s="9">
        <v>0</v>
      </c>
      <c r="F7" s="9">
        <v>0</v>
      </c>
    </row>
    <row r="8" spans="1:6" x14ac:dyDescent="0.2">
      <c r="A8" s="10" t="s">
        <v>9</v>
      </c>
      <c r="B8" s="9"/>
      <c r="C8" s="9"/>
      <c r="D8" s="11" t="s">
        <v>10</v>
      </c>
      <c r="E8" s="9">
        <v>0</v>
      </c>
      <c r="F8" s="9">
        <v>17428</v>
      </c>
    </row>
    <row r="9" spans="1:6" x14ac:dyDescent="0.2">
      <c r="A9" s="10" t="s">
        <v>11</v>
      </c>
      <c r="B9" s="9">
        <v>1226161.98</v>
      </c>
      <c r="C9" s="9">
        <v>339110.57</v>
      </c>
      <c r="D9" s="11" t="s">
        <v>12</v>
      </c>
      <c r="E9" s="9"/>
      <c r="F9" s="9"/>
    </row>
    <row r="10" spans="1:6" x14ac:dyDescent="0.2">
      <c r="A10" s="10" t="s">
        <v>13</v>
      </c>
      <c r="B10" s="9">
        <v>377435.7</v>
      </c>
      <c r="C10" s="9">
        <v>368831.16</v>
      </c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>
        <v>0</v>
      </c>
      <c r="F11" s="9">
        <v>0</v>
      </c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175771.72</v>
      </c>
      <c r="F13" s="9">
        <v>34437.57</v>
      </c>
    </row>
    <row r="14" spans="1:6" x14ac:dyDescent="0.2">
      <c r="A14" s="3" t="s">
        <v>21</v>
      </c>
      <c r="B14" s="9">
        <f>SUM(B15:B21)</f>
        <v>467769.94999999995</v>
      </c>
      <c r="C14" s="9">
        <f>SUM(C15:C21)</f>
        <v>450243.39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71.06</v>
      </c>
      <c r="F15" s="9">
        <v>71.06</v>
      </c>
    </row>
    <row r="16" spans="1:6" x14ac:dyDescent="0.2">
      <c r="A16" s="10" t="s">
        <v>25</v>
      </c>
      <c r="B16" s="9">
        <v>413074.36</v>
      </c>
      <c r="C16" s="9">
        <v>395547.29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49695.59</v>
      </c>
      <c r="C17" s="9">
        <v>49695.59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5000</v>
      </c>
      <c r="C19" s="9">
        <v>5000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0.51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0</v>
      </c>
      <c r="C22" s="9">
        <f>SUM(C23:C27)</f>
        <v>0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/>
      <c r="C23" s="9"/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/>
      <c r="C26" s="9"/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2071367.63</v>
      </c>
      <c r="C44" s="7">
        <f>C6+C14+C22+C28+C34+C35+C38</f>
        <v>1158185.1200000001</v>
      </c>
      <c r="D44" s="8" t="s">
        <v>80</v>
      </c>
      <c r="E44" s="7">
        <f>E6+E16+E20+E23+E24+E28+E35+E39</f>
        <v>175842.78</v>
      </c>
      <c r="F44" s="7">
        <f>F6+F16+F20+F23+F24+F28+F35+F39</f>
        <v>51936.63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144441.35</v>
      </c>
      <c r="C49" s="9">
        <v>144441.35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1427742.06</v>
      </c>
      <c r="C50" s="9">
        <v>1418964.46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66413</v>
      </c>
      <c r="C51" s="9">
        <v>66413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-995609.54</v>
      </c>
      <c r="C52" s="9">
        <v>-995609.54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175842.78</v>
      </c>
      <c r="F56" s="7">
        <f>F54+F44</f>
        <v>51936.63</v>
      </c>
    </row>
    <row r="57" spans="1:6" x14ac:dyDescent="0.2">
      <c r="A57" s="12" t="s">
        <v>100</v>
      </c>
      <c r="B57" s="7">
        <f>SUM(B47:B55)</f>
        <v>642986.87000000011</v>
      </c>
      <c r="C57" s="7">
        <f>SUM(C47:C55)</f>
        <v>634209.27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2714354.5</v>
      </c>
      <c r="C59" s="7">
        <f>C44+C57</f>
        <v>1792394.3900000001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114468.79</v>
      </c>
      <c r="F60" s="9">
        <f>SUM(F61:F63)</f>
        <v>114468.79</v>
      </c>
    </row>
    <row r="61" spans="1:6" x14ac:dyDescent="0.2">
      <c r="A61" s="13"/>
      <c r="B61" s="9"/>
      <c r="C61" s="9"/>
      <c r="D61" s="5" t="s">
        <v>104</v>
      </c>
      <c r="E61" s="9">
        <v>0</v>
      </c>
      <c r="F61" s="9">
        <v>0</v>
      </c>
    </row>
    <row r="62" spans="1:6" x14ac:dyDescent="0.2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106</v>
      </c>
      <c r="E63" s="9">
        <v>114468.79</v>
      </c>
      <c r="F63" s="9">
        <v>114468.79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2424042.9299999997</v>
      </c>
      <c r="F65" s="9">
        <f>SUM(F66:F70)</f>
        <v>1625988.97</v>
      </c>
    </row>
    <row r="66" spans="1:6" x14ac:dyDescent="0.2">
      <c r="A66" s="13"/>
      <c r="B66" s="9"/>
      <c r="C66" s="9"/>
      <c r="D66" s="5" t="s">
        <v>108</v>
      </c>
      <c r="E66" s="9">
        <v>798053.96</v>
      </c>
      <c r="F66" s="9">
        <v>91291.29</v>
      </c>
    </row>
    <row r="67" spans="1:6" x14ac:dyDescent="0.2">
      <c r="A67" s="13"/>
      <c r="B67" s="9"/>
      <c r="C67" s="9"/>
      <c r="D67" s="5" t="s">
        <v>109</v>
      </c>
      <c r="E67" s="9">
        <v>1625988.97</v>
      </c>
      <c r="F67" s="9">
        <v>1534697.68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2538511.7199999997</v>
      </c>
      <c r="F76" s="7">
        <f>F60+F65+F72</f>
        <v>1740457.76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2714354.4999999995</v>
      </c>
      <c r="F78" s="7">
        <f>F56+F76</f>
        <v>1792394.39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</cp:lastModifiedBy>
  <dcterms:created xsi:type="dcterms:W3CDTF">2017-01-11T17:17:46Z</dcterms:created>
  <dcterms:modified xsi:type="dcterms:W3CDTF">2017-07-21T17:20:43Z</dcterms:modified>
</cp:coreProperties>
</file>