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4" i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4" i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56" i="1"/>
  <c r="C52" i="1"/>
  <c r="C48" i="1"/>
  <c r="C43" i="1"/>
  <c r="C33" i="1"/>
  <c r="C28" i="1"/>
  <c r="C22" i="1"/>
  <c r="C20" i="1"/>
  <c r="C14" i="1"/>
  <c r="C5" i="1"/>
  <c r="C157" i="1" l="1"/>
  <c r="C172" i="1"/>
  <c r="D157" i="1"/>
  <c r="C147" i="1"/>
  <c r="D147" i="1"/>
  <c r="C63" i="1"/>
  <c r="D63" i="1"/>
  <c r="D172" i="1"/>
  <c r="D114" i="1"/>
  <c r="C114" i="1"/>
  <c r="C86" i="1"/>
  <c r="D86" i="1"/>
  <c r="D51" i="1"/>
  <c r="C51" i="1"/>
  <c r="D4" i="1"/>
  <c r="C4" i="1"/>
  <c r="D85" i="1" l="1"/>
  <c r="C85" i="1"/>
  <c r="D3" i="1"/>
  <c r="C3" i="1"/>
  <c r="D207" i="1" l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<sst xmlns="http://schemas.openxmlformats.org/spreadsheetml/2006/main" count="233" uniqueCount="219">
  <si>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</si>
  <si>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</si>
  <si>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</si>
  <si>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</si>
  <si>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</si>
  <si>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</si>
  <si>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</si>
  <si>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</si>
  <si>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</si>
  <si>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</si>
  <si>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</si>
  <si>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</si>
  <si>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</si>
  <si>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</si>
  <si>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</si>
  <si>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</si>
  <si>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</si>
  <si>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</si>
  <si>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</si>
  <si>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</si>
  <si>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</si>
  <si>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</si>
  <si>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</si>
  <si>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</si>
  <si>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</si>
  <si>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</si>
  <si>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</si>
  <si>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</si>
  <si>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</si>
  <si>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</si>
  <si>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</si>
  <si>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</si>
  <si>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</si>
  <si>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</si>
  <si>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</si>
  <si>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</si>
  <si>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</si>
  <si>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</si>
  <si>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</si>
  <si>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</si>
  <si>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</si>
  <si>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</si>
  <si>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</si>
  <si>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</si>
  <si>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</si>
  <si>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</si>
  <si>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</si>
  <si>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</si>
  <si>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</si>
  <si>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</si>
  <si>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</si>
  <si>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</si>
  <si>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</si>
  <si>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</si>
  <si>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</si>
  <si>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</si>
  <si>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</si>
  <si>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</si>
  <si>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</si>
  <si>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</si>
  <si>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</si>
  <si>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</si>
  <si>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</si>
  <si>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</si>
  <si>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</si>
  <si>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</si>
  <si>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</si>
  <si>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</si>
  <si>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</si>
  <si>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</si>
  <si>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</si>
  <si>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</si>
  <si>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</si>
  <si>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</si>
  <si>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</si>
  <si>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</si>
  <si>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</si>
  <si>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</si>
  <si>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</si>
  <si>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</si>
  <si>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</si>
  <si>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</si>
  <si>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</si>
  <si>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</si>
  <si>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</si>
  <si>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</si>
  <si>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</si>
  <si>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</si>
  <si>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</si>
  <si>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</si>
  <si>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</si>
  <si>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</si>
  <si>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</si>
  <si>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</si>
  <si>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</si>
  <si>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</si>
  <si>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</si>
  <si>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</si>
  <si>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</si>
  <si>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</si>
  <si>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</si>
  <si>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</si>
  <si>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</si>
  <si>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</si>
  <si>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</si>
  <si>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</si>
  <si>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</si>
  <si>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</si>
  <si>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</si>
  <si>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</si>
  <si>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</si>
  <si>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</si>
  <si>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</si>
  <si>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</si>
  <si>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</si>
  <si>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</si>
  <si>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</si>
  <si>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</si>
  <si>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</si>
  <si>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</si>
  <si>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</si>
  <si>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</si>
  <si>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</si>
  <si>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</si>
  <si>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</si>
  <si>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</si>
  <si>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</si>
  <si>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</si>
  <si>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</si>
  <si>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</si>
  <si>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</si>
  <si>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</si>
  <si>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</si>
  <si>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</si>
  <si>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</si>
  <si>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</si>
  <si>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</si>
  <si>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</si>
  <si>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</si>
  <si>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</si>
  <si>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</si>
  <si>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</si>
  <si>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</si>
  <si>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</si>
  <si>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</si>
  <si>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</si>
  <si>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</si>
  <si>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</si>
  <si>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</si>
  <si>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</si>
  <si>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</si>
  <si>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</si>
  <si>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</si>
  <si>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</si>
  <si>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</si>
  <si>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</si>
  <si>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</si>
  <si>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</si>
  <si>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</si>
  <si>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</si>
  <si>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</si>
  <si>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</si>
  <si>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</si>
  <si>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</si>
  <si>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</si>
  <si>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</si>
  <si>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</si>
  <si>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</si>
  <si>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</si>
  <si>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</si>
  <si>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</si>
  <si>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</si>
  <si>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</si>
  <si>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</si>
  <si>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</si>
  <si>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</si>
  <si>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</si>
  <si>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</si>
  <si>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</si>
  <si>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</si>
  <si>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</si>
  <si>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</si>
  <si>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</si>
  <si>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</si>
  <si>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</si>
  <si>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</si>
  <si>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</si>
  <si>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</si>
  <si>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</si>
  <si>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</si>
  <si>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</si>
  <si>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</si>
  <si>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</si>
  <si>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</si>
  <si>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</si>
  <si>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</si>
  <si>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</si>
  <si>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</si>
  <si>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</si>
  <si>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</si>
  <si>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</si>
  <si>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</si>
  <si>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</si>
  <si>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</si>
  <si>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</si>
  <si>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</si>
  <si>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</si>
  <si>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</si>
  <si>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</si>
  <si>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</si>
  <si>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</si>
  <si>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</si>
  <si>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</si>
  <si>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</si>
  <si>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</si>
  <si>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</si>
  <si>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SISTEMA INTEGRAL PARA EL DESARROLLO DE LA FAMILIA DEL MUNICIPIO DE MOROLEON, GTO.
DEL 1 DE ENERO AL AL 30 DE SEPTIEMBRE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</si>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</sst>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N20" sqref="N20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6210932.6399999997</v>
      </c>
      <c r="D3" s="4">
        <f>SUM(D4+D51+D63)</f>
        <v>9217343.1999999993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1275826.5900000001</v>
      </c>
      <c r="D4" s="4">
        <f>SUM(D5+D14+D20+D22+D28+D33+D43+D48)</f>
        <v>1569369.46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1275826.5900000001</v>
      </c>
      <c r="D43" s="9">
        <f>SUM(D44:D47)</f>
        <v>1569369.46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1275826.5900000001</v>
      </c>
      <c r="D46" s="9">
        <v>1569369.46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4935106.05</v>
      </c>
      <c r="D51" s="4">
        <f>SUM(D52+D56)</f>
        <v>7647973.7400000002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174959.01</v>
      </c>
      <c r="D52" s="9">
        <f>SUM(D53:D55)</f>
        <v>782377.05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174959.01</v>
      </c>
      <c r="D55" s="9">
        <v>782377.05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4760147.04</v>
      </c>
      <c r="D56" s="9">
        <f>SUM(D57:D62)</f>
        <v>6865596.6900000004</v>
      </c>
      <c r="E56" s="11"/>
    </row>
    <row r="57" spans="1:5" x14ac:dyDescent="0.2">
      <c r="A57" s="7">
        <v>4221</v>
      </c>
      <c r="B57" s="25" t="s">
        <v>177</v>
      </c>
      <c r="C57" s="9">
        <v>4760147.04</v>
      </c>
      <c r="D57" s="9">
        <v>6865596.6900000004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5865448.0999999996</v>
      </c>
      <c r="D85" s="4">
        <f>SUM(D86+D114+D147+D157+D172+D204)</f>
        <v>9126051.9099999983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5563096.3799999999</v>
      </c>
      <c r="D86" s="4">
        <f>SUM(D87+D94+D104)</f>
        <v>7907916.459999999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4225066.01</v>
      </c>
      <c r="D87" s="9">
        <f>SUM(D88:D93)</f>
        <v>5994527.0199999996</v>
      </c>
      <c r="E87" s="11"/>
    </row>
    <row r="88" spans="1:5" x14ac:dyDescent="0.2">
      <c r="A88" s="7">
        <v>5111</v>
      </c>
      <c r="B88" s="25" t="s">
        <v>84</v>
      </c>
      <c r="C88" s="9">
        <v>2646576.4</v>
      </c>
      <c r="D88" s="9">
        <v>3303601.59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95581.9</v>
      </c>
      <c r="D90" s="9">
        <v>602330.53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1482907.71</v>
      </c>
      <c r="D92" s="9">
        <v>2088594.9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723933.26</v>
      </c>
      <c r="D94" s="9">
        <f>SUM(D95:D103)</f>
        <v>1136425.1299999999</v>
      </c>
      <c r="E94" s="11"/>
    </row>
    <row r="95" spans="1:5" x14ac:dyDescent="0.2">
      <c r="A95" s="7">
        <v>5121</v>
      </c>
      <c r="B95" s="25" t="s">
        <v>91</v>
      </c>
      <c r="C95" s="9">
        <v>100144.78</v>
      </c>
      <c r="D95" s="9">
        <v>146493.95000000001</v>
      </c>
      <c r="E95" s="11"/>
    </row>
    <row r="96" spans="1:5" x14ac:dyDescent="0.2">
      <c r="A96" s="7">
        <v>5122</v>
      </c>
      <c r="B96" s="25" t="s">
        <v>92</v>
      </c>
      <c r="C96" s="9">
        <v>411958.58</v>
      </c>
      <c r="D96" s="9">
        <v>565103.56000000006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13705.78</v>
      </c>
      <c r="D98" s="9">
        <v>23827.279999999999</v>
      </c>
      <c r="E98" s="11"/>
    </row>
    <row r="99" spans="1:5" x14ac:dyDescent="0.2">
      <c r="A99" s="7">
        <v>5125</v>
      </c>
      <c r="B99" s="25" t="s">
        <v>95</v>
      </c>
      <c r="C99" s="9">
        <v>12433</v>
      </c>
      <c r="D99" s="9">
        <v>22827.4</v>
      </c>
      <c r="E99" s="11"/>
    </row>
    <row r="100" spans="1:5" x14ac:dyDescent="0.2">
      <c r="A100" s="7">
        <v>5126</v>
      </c>
      <c r="B100" s="25" t="s">
        <v>96</v>
      </c>
      <c r="C100" s="9">
        <v>170969.87</v>
      </c>
      <c r="D100" s="9">
        <v>203182.63</v>
      </c>
      <c r="E100" s="11"/>
    </row>
    <row r="101" spans="1:5" x14ac:dyDescent="0.2">
      <c r="A101" s="7">
        <v>5127</v>
      </c>
      <c r="B101" s="25" t="s">
        <v>97</v>
      </c>
      <c r="C101" s="9">
        <v>0</v>
      </c>
      <c r="D101" s="9">
        <v>108661.95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30759.200000000001</v>
      </c>
      <c r="E102" s="11"/>
    </row>
    <row r="103" spans="1:5" x14ac:dyDescent="0.2">
      <c r="A103" s="7">
        <v>5129</v>
      </c>
      <c r="B103" s="25" t="s">
        <v>99</v>
      </c>
      <c r="C103" s="9">
        <v>14721.25</v>
      </c>
      <c r="D103" s="9">
        <v>35569.160000000003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614097.11</v>
      </c>
      <c r="D104" s="9">
        <f>SUM(D105:D113)</f>
        <v>776964.31</v>
      </c>
      <c r="E104" s="11"/>
    </row>
    <row r="105" spans="1:5" x14ac:dyDescent="0.2">
      <c r="A105" s="7">
        <v>5131</v>
      </c>
      <c r="B105" s="25" t="s">
        <v>101</v>
      </c>
      <c r="C105" s="9">
        <v>103966.22</v>
      </c>
      <c r="D105" s="9">
        <v>131095.82999999999</v>
      </c>
      <c r="E105" s="11"/>
    </row>
    <row r="106" spans="1:5" x14ac:dyDescent="0.2">
      <c r="A106" s="7">
        <v>5132</v>
      </c>
      <c r="B106" s="25" t="s">
        <v>102</v>
      </c>
      <c r="C106" s="9">
        <v>72115.399999999994</v>
      </c>
      <c r="D106" s="9">
        <v>76082.42</v>
      </c>
      <c r="E106" s="11"/>
    </row>
    <row r="107" spans="1:5" x14ac:dyDescent="0.2">
      <c r="A107" s="7">
        <v>5133</v>
      </c>
      <c r="B107" s="25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53103.54</v>
      </c>
      <c r="D108" s="9">
        <v>80996.88</v>
      </c>
      <c r="E108" s="11"/>
    </row>
    <row r="109" spans="1:5" x14ac:dyDescent="0.2">
      <c r="A109" s="7">
        <v>5135</v>
      </c>
      <c r="B109" s="25" t="s">
        <v>105</v>
      </c>
      <c r="C109" s="9">
        <v>104688.76</v>
      </c>
      <c r="D109" s="9">
        <v>87509.13</v>
      </c>
      <c r="E109" s="11"/>
    </row>
    <row r="110" spans="1:5" x14ac:dyDescent="0.2">
      <c r="A110" s="7">
        <v>5136</v>
      </c>
      <c r="B110" s="25" t="s">
        <v>106</v>
      </c>
      <c r="C110" s="9">
        <v>29358</v>
      </c>
      <c r="D110" s="9">
        <v>33361.879999999997</v>
      </c>
      <c r="E110" s="11"/>
    </row>
    <row r="111" spans="1:5" x14ac:dyDescent="0.2">
      <c r="A111" s="7">
        <v>5137</v>
      </c>
      <c r="B111" s="25" t="s">
        <v>107</v>
      </c>
      <c r="C111" s="9">
        <v>15989.01</v>
      </c>
      <c r="D111" s="9">
        <v>21483.82</v>
      </c>
      <c r="E111" s="11"/>
    </row>
    <row r="112" spans="1:5" x14ac:dyDescent="0.2">
      <c r="A112" s="7">
        <v>5138</v>
      </c>
      <c r="B112" s="25" t="s">
        <v>108</v>
      </c>
      <c r="C112" s="9">
        <v>172226.18</v>
      </c>
      <c r="D112" s="9">
        <v>236359.72</v>
      </c>
      <c r="E112" s="11"/>
    </row>
    <row r="113" spans="1:5" x14ac:dyDescent="0.2">
      <c r="A113" s="7">
        <v>5139</v>
      </c>
      <c r="B113" s="25" t="s">
        <v>109</v>
      </c>
      <c r="C113" s="9">
        <v>62650</v>
      </c>
      <c r="D113" s="9">
        <v>110074.63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127392.70999999999</v>
      </c>
      <c r="D114" s="4">
        <f>SUM(D115+D118+D121+D124+D129+D133+D136+D138+D144)</f>
        <v>152401.59999999998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70798.87</v>
      </c>
      <c r="D124" s="9">
        <f>SUM(D125:D128)</f>
        <v>79141.06</v>
      </c>
      <c r="E124" s="11"/>
    </row>
    <row r="125" spans="1:5" x14ac:dyDescent="0.2">
      <c r="A125" s="7">
        <v>5241</v>
      </c>
      <c r="B125" s="25" t="s">
        <v>116</v>
      </c>
      <c r="C125" s="9">
        <v>70798.87</v>
      </c>
      <c r="D125" s="9">
        <v>75541.06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3600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56593.84</v>
      </c>
      <c r="D129" s="9">
        <f>SUM(D130:D132)</f>
        <v>73260.539999999994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56593.84</v>
      </c>
      <c r="D131" s="9">
        <v>73260.539999999994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174959.01</v>
      </c>
      <c r="D147" s="4">
        <f>SUM(D148+D151+D154)</f>
        <v>932375.83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174959.01</v>
      </c>
      <c r="D154" s="9">
        <f>SUM(D155:D156)</f>
        <v>932375.83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174959.01</v>
      </c>
      <c r="D156" s="9">
        <v>932375.83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133358.01999999999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133358.01999999999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126716.72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6641.3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345484.54000000004</v>
      </c>
      <c r="D207" s="14">
        <f>D3-D85</f>
        <v>91291.290000000969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paperSize="5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2017-10-24T18:29:14Z</cp:lastPrinted>
  <dcterms:created xsi:type="dcterms:W3CDTF">2012-12-11T20:29:16Z</dcterms:created>
  <dcterms:modified xsi:type="dcterms:W3CDTF">2017-10-24T18:30:45Z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