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9735" tabRatio="923" activeTab="1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definedNames>
    <definedName name="_xlnm._FilterDatabase" localSheetId="3" hidden="1">'ESF-03'!$A$7:$K$110</definedName>
    <definedName name="_xlnm._FilterDatabase" localSheetId="8" hidden="1">'ESF-08'!$A$7:$H$114</definedName>
    <definedName name="_xlnm.Print_Area" localSheetId="16">'EA-01'!$A$1:$D$126</definedName>
    <definedName name="_xlnm.Print_Area" localSheetId="17">'EA-02'!$A$1:$E$16</definedName>
    <definedName name="_xlnm.Print_Area" localSheetId="18">'EA-03'!$A$1:$E$111</definedName>
    <definedName name="_xlnm.Print_Area" localSheetId="21">'EFE-01'!$A$1:$E$164</definedName>
    <definedName name="_xlnm.Print_Area" localSheetId="22">'EFE-02'!$A$1:$D$34</definedName>
    <definedName name="_xlnm.Print_Area" localSheetId="23">'EFE-03'!$A$1:$C$43</definedName>
    <definedName name="_xlnm.Print_Area" localSheetId="1">'ESF-01'!$A$1:$E$81</definedName>
    <definedName name="_xlnm.Print_Area" localSheetId="2">'ESF-02'!$A$1:$H$26</definedName>
    <definedName name="_xlnm.Print_Area" localSheetId="3">'ESF-03'!$A$1:$I$117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'ESF-08'!$A$1:$F$68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'ESF-12'!$A$1:$H$45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'VHP-02'!$A$1:$F$61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25725"/>
</workbook>
</file>

<file path=xl/calcChain.xml><?xml version="1.0" encoding="utf-8"?>
<calcChain xmlns="http://schemas.openxmlformats.org/spreadsheetml/2006/main">
  <c r="D42" i="51"/>
  <c r="D41" s="1"/>
  <c r="C42"/>
  <c r="C41" s="1"/>
  <c r="D32"/>
  <c r="C32"/>
  <c r="D30"/>
  <c r="C30"/>
  <c r="D28"/>
  <c r="C28"/>
  <c r="D22"/>
  <c r="C22"/>
  <c r="D19"/>
  <c r="C19"/>
  <c r="D10"/>
  <c r="C10"/>
  <c r="D9" l="1"/>
  <c r="C9"/>
  <c r="C9" i="53"/>
  <c r="C27"/>
  <c r="C35"/>
  <c r="C9" i="52"/>
  <c r="C15"/>
  <c r="C20" s="1"/>
  <c r="C32" i="50"/>
  <c r="C62"/>
  <c r="C162" i="49"/>
  <c r="D162"/>
  <c r="E162"/>
  <c r="C59" i="48"/>
  <c r="D59"/>
  <c r="E59"/>
  <c r="C14" i="47"/>
  <c r="D14"/>
  <c r="E14"/>
  <c r="C109" i="46"/>
  <c r="C14" i="45"/>
  <c r="C124" i="44"/>
  <c r="C168"/>
  <c r="C10" i="43"/>
  <c r="C18"/>
  <c r="C26"/>
  <c r="C10" i="42"/>
  <c r="C18"/>
  <c r="C43" i="41"/>
  <c r="D43"/>
  <c r="E43"/>
  <c r="F43"/>
  <c r="G43"/>
  <c r="C63"/>
  <c r="D63"/>
  <c r="E63"/>
  <c r="F63"/>
  <c r="G63"/>
  <c r="C11" i="40"/>
  <c r="C20"/>
  <c r="C13" i="38"/>
  <c r="D13"/>
  <c r="E13"/>
  <c r="C22"/>
  <c r="D22"/>
  <c r="E22"/>
  <c r="C34"/>
  <c r="D34"/>
  <c r="E34"/>
  <c r="C25" i="37"/>
  <c r="D25"/>
  <c r="E25"/>
  <c r="C56"/>
  <c r="D56"/>
  <c r="E56"/>
  <c r="C66"/>
  <c r="D66"/>
  <c r="E66"/>
  <c r="C76"/>
  <c r="D76"/>
  <c r="E76"/>
  <c r="C104"/>
  <c r="D104"/>
  <c r="E104"/>
  <c r="C114"/>
  <c r="D114"/>
  <c r="E114"/>
  <c r="C16" i="36"/>
  <c r="C16" i="35"/>
  <c r="C16" i="34"/>
  <c r="C26"/>
  <c r="B28"/>
  <c r="C15" i="32"/>
  <c r="D15"/>
  <c r="E15"/>
  <c r="F15"/>
  <c r="G15"/>
  <c r="C25"/>
  <c r="D25"/>
  <c r="E25"/>
  <c r="F25"/>
  <c r="G25"/>
  <c r="C35"/>
  <c r="D35"/>
  <c r="E35"/>
  <c r="F35"/>
  <c r="G35"/>
  <c r="C45"/>
  <c r="D45"/>
  <c r="E45"/>
  <c r="F45"/>
  <c r="G45"/>
  <c r="C75"/>
  <c r="D75"/>
  <c r="E75"/>
  <c r="F75"/>
  <c r="G75"/>
  <c r="C85"/>
  <c r="D85"/>
  <c r="E85"/>
  <c r="F85"/>
  <c r="G85"/>
  <c r="C95"/>
  <c r="D95"/>
  <c r="E95"/>
  <c r="F95"/>
  <c r="G95"/>
  <c r="C105"/>
  <c r="D105"/>
  <c r="E105"/>
  <c r="F105"/>
  <c r="G105"/>
  <c r="C115"/>
  <c r="D115"/>
  <c r="E115"/>
  <c r="F115"/>
  <c r="G115"/>
  <c r="C14" i="31"/>
  <c r="D14"/>
  <c r="E14"/>
  <c r="F14"/>
  <c r="G14"/>
  <c r="H14"/>
  <c r="C24"/>
  <c r="D24"/>
  <c r="E24"/>
  <c r="F24"/>
  <c r="G24"/>
  <c r="H24"/>
  <c r="C23" i="30"/>
  <c r="C54"/>
  <c r="C67"/>
  <c r="C80"/>
  <c r="F18" i="28"/>
  <c r="G18"/>
  <c r="H18"/>
  <c r="I18"/>
  <c r="K18"/>
  <c r="L18"/>
  <c r="M18"/>
  <c r="N18"/>
  <c r="O18"/>
  <c r="D108" i="46" l="1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23"/>
  <c r="D19"/>
  <c r="D15"/>
  <c r="D11"/>
  <c r="D107"/>
  <c r="D105"/>
  <c r="D103"/>
  <c r="D101"/>
  <c r="D99"/>
  <c r="D97"/>
  <c r="D95"/>
  <c r="D93"/>
  <c r="D91"/>
  <c r="D89"/>
  <c r="D87"/>
  <c r="D85"/>
  <c r="D83"/>
  <c r="D81"/>
  <c r="D79"/>
  <c r="D77"/>
  <c r="D75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1"/>
  <c r="D17"/>
  <c r="D13"/>
  <c r="D9"/>
  <c r="D109" l="1"/>
</calcChain>
</file>

<file path=xl/sharedStrings.xml><?xml version="1.0" encoding="utf-8"?>
<sst xmlns="http://schemas.openxmlformats.org/spreadsheetml/2006/main" count="1687" uniqueCount="1233">
  <si>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</si>
  <si>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</si>
  <si>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</si>
  <si>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</si>
  <si>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</si>
  <si>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</si>
  <si>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</si>
  <si>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</si>
  <si>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</si>
  <si>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</si>
  <si>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</si>
  <si>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</si>
  <si>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</si>
  <si>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</si>
  <si>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</si>
  <si>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</si>
  <si>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</si>
  <si>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</si>
  <si>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</si>
  <si>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</si>
  <si>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</si>
  <si>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</si>
  <si>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</si>
  <si>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</si>
  <si>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</si>
  <si>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</si>
  <si>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</si>
  <si>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</si>
  <si>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</si>
  <si>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</si>
  <si>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</si>
  <si>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</si>
  <si>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</si>
  <si>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</si>
  <si>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</si>
  <si>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</si>
  <si>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</si>
  <si>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</si>
  <si>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</si>
  <si>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</si>
  <si>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</si>
  <si>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</si>
  <si>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</si>
  <si>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</si>
  <si>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</si>
  <si>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</si>
  <si>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</si>
  <si>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</si>
  <si>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</si>
  <si>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</si>
  <si>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</si>
  <si>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</si>
  <si>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</si>
  <si>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</si>
  <si>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</si>
  <si>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</si>
  <si>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</si>
  <si>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</si>
  <si>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</si>
  <si>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</si>
  <si>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</si>
  <si>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</si>
  <si>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</si>
  <si>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</si>
  <si>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</si>
  <si>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</si>
  <si>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</si>
  <si>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</si>
  <si>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</si>
  <si>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</si>
  <si>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</si>
  <si>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</si>
  <si>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</si>
  <si>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</si>
  <si>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</si>
  <si>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</si>
  <si>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</si>
  <si>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</si>
  <si>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</si>
  <si>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</si>
  <si>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</si>
  <si>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</si>
  <si>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</si>
  <si>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</si>
  <si>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</si>
  <si>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</si>
  <si>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</si>
  <si>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</si>
  <si>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</si>
  <si>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</si>
  <si>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</si>
  <si>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</si>
  <si>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</si>
  <si>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</si>
  <si>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</si>
  <si>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</si>
  <si>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</si>
  <si>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</si>
  <si>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</si>
  <si>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</si>
  <si>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</si>
  <si>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</si>
  <si>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</si>
  <si>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</si>
  <si>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</si>
  <si>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</si>
  <si>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</si>
  <si>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</si>
  <si>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</si>
  <si>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</si>
  <si>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</si>
  <si>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</si>
  <si>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</si>
  <si>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</si>
  <si>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</si>
  <si>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</si>
  <si>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</si>
  <si>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</si>
  <si>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</si>
  <si>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</si>
  <si>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</si>
  <si>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</si>
  <si>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</si>
  <si>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</si>
  <si>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</si>
  <si>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</si>
  <si>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</si>
  <si>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</si>
  <si>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</si>
  <si>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</si>
  <si>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</si>
  <si>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</si>
  <si>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</si>
  <si>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</si>
  <si>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</si>
  <si>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</si>
  <si>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</si>
  <si>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</si>
  <si>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</si>
  <si>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</si>
  <si>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</si>
  <si>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</si>
  <si>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</si>
  <si>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</si>
  <si>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</si>
  <si>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</si>
  <si>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</si>
  <si>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</si>
  <si>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</si>
  <si>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</si>
  <si>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</si>
  <si>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</si>
  <si>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</si>
  <si>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</si>
  <si>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</si>
  <si>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</si>
  <si>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</si>
  <si>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</si>
  <si>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</si>
  <si>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</si>
  <si>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</si>
  <si>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</si>
  <si>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</si>
  <si>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</si>
  <si>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</si>
  <si>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</si>
  <si>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</si>
  <si>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</si>
  <si>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</si>
  <si>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</si>
  <si>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</si>
  <si>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</si>
  <si>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</si>
  <si>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</si>
  <si>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</si>
  <si>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</si>
  <si>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</si>
  <si>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</si>
  <si>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</si>
  <si>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</si>
  <si>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</si>
  <si>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</si>
  <si>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</si>
  <si>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</si>
  <si>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</si>
  <si>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</si>
  <si>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</si>
  <si>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</si>
  <si>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</si>
  <si>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</si>
  <si>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</si>
  <si>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</si>
  <si>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</si>
  <si>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</si>
  <si>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</si>
  <si>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</si>
  <si>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</si>
  <si>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</si>
  <si>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</si>
  <si>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</si>
  <si>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</si>
  <si>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</si>
  <si>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</si>
  <si>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</si>
  <si>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</si>
  <si>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</si>
  <si>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</si>
  <si>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</si>
  <si>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</si>
  <si>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</si>
  <si>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</si>
  <si>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</si>
  <si>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</si>
  <si>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</si>
  <si>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</si>
  <si>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</si>
  <si>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</si>
  <si>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</si>
  <si>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</si>
  <si>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</si>
  <si>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</si>
  <si>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</si>
  <si>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</si>
  <si>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</si>
  <si>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</si>
  <si>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</si>
  <si>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</si>
  <si>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</si>
  <si>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</si>
  <si>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</si>
  <si>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</si>
  <si>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</si>
  <si>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</si>
  <si>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</si>
  <si>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</si>
  <si>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</si>
  <si>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</si>
  <si>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</si>
  <si>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</si>
  <si>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</si>
  <si>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</si>
  <si>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</si>
  <si>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</si>
  <si>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</si>
  <si>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</si>
  <si>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</si>
  <si>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</si>
  <si>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</si>
  <si>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</si>
  <si>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</si>
  <si>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</si>
  <si>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</si>
  <si>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</si>
  <si>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</si>
  <si>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</si>
  <si>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</si>
  <si>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</si>
  <si>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</si>
  <si>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</si>
  <si>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</si>
  <si>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</si>
  <si>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</si>
  <si>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</si>
  <si>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</si>
  <si>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</si>
  <si>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</si>
  <si>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</si>
  <si>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</si>
  <si>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</si>
  <si>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</si>
  <si>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</si>
  <si>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</si>
  <si>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</si>
  <si>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</si>
  <si>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</si>
  <si>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</si>
  <si>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</si>
  <si>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</si>
  <si>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</si>
  <si>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</si>
  <si>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</si>
  <si>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</si>
  <si>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</si>
  <si>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</si>
  <si>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</si>
  <si>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</si>
  <si>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</si>
  <si>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</si>
  <si>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</si>
  <si>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</si>
  <si>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</si>
  <si>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</si>
  <si>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</si>
  <si>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</si>
  <si>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</si>
  <si>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</si>
  <si>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</si>
  <si>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</si>
  <si>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</si>
  <si>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</si>
  <si>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</si>
  <si>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</si>
  <si>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</si>
  <si>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</si>
  <si>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</si>
  <si>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</si>
  <si>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</si>
  <si>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</si>
  <si>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</si>
  <si>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</si>
  <si>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</si>
  <si>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</si>
  <si>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</si>
  <si>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</si>
  <si>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</si>
  <si>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</si>
  <si>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</si>
  <si>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</si>
  <si>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</si>
  <si>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</si>
  <si>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</si>
  <si>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</si>
  <si>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</si>
  <si>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</si>
  <si>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</si>
  <si>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</si>
  <si>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</si>
  <si>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</si>
  <si>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</si>
  <si>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</si>
  <si>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</si>
  <si>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</si>
  <si>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</si>
  <si>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</si>
  <si>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</si>
  <si>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</si>
  <si>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</si>
  <si>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</si>
  <si>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</si>
  <si>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</si>
  <si>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</si>
  <si>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</si>
  <si>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</si>
  <si>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</si>
  <si>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</si>
  <si>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</si>
  <si>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</si>
  <si>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</si>
  <si>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</si>
  <si>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</si>
  <si>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</si>
  <si>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</si>
  <si>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</si>
  <si>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</si>
  <si>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</si>
  <si>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</si>
  <si>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</si>
  <si>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</si>
  <si>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</si>
  <si>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</si>
  <si>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</si>
  <si>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</si>
  <si>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</si>
  <si>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</si>
  <si>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</si>
  <si>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</si>
  <si>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</si>
  <si>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</si>
  <si>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</si>
  <si>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</si>
  <si>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</si>
  <si>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</si>
  <si>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</si>
  <si>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</si>
  <si>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</si>
  <si>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</si>
  <si>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</si>
  <si>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</si>
  <si>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</si>
  <si>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</si>
  <si>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</si>
  <si>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</si>
  <si>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</si>
  <si>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</si>
  <si>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</si>
  <si>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</si>
  <si>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</si>
  <si>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</si>
  <si>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</si>
  <si>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</si>
  <si>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0111400006</t>
  </si>
  <si>
    <t>SERFIN  22000488674 INVERSION RIGOBERTO</t>
  </si>
  <si>
    <t>0111400203</t>
  </si>
  <si>
    <t>BAJIO 52240680301 FONDO DE AHORRO INVERSION</t>
  </si>
  <si>
    <t>0111400362</t>
  </si>
  <si>
    <t>BANORTE   0740289637  FONDO DE AHORRO INV JORGE</t>
  </si>
  <si>
    <t>0111400363</t>
  </si>
  <si>
    <t>BANORTE  0740290295  FONDO DE AHORRO INVER AZUCENA</t>
  </si>
  <si>
    <t>0111400364</t>
  </si>
  <si>
    <t>BANORTE 0740290343  FONDO DE AHORRO INVER ARTURO Z</t>
  </si>
  <si>
    <t>0111400365</t>
  </si>
  <si>
    <t>BANORTE 0740290567 FONDO DE AHORRO INVER ROBERTO J</t>
  </si>
  <si>
    <t>0111400366</t>
  </si>
  <si>
    <t>BANORTE 0740300493 FONDO DE AHORRO INVER LUIS ARTE</t>
  </si>
  <si>
    <t>0111400367</t>
  </si>
  <si>
    <t>BANORTE 0740301128 FONDO DE AHORRO INVER ARACELI</t>
  </si>
  <si>
    <t>0111400368</t>
  </si>
  <si>
    <t>BANORTE 0740408456  FONDO DE AHORRO INVER JAIME</t>
  </si>
  <si>
    <t>0111400369</t>
  </si>
  <si>
    <t>BANORTE  0740408661 FONDO DE AHORRO INVER TANIA</t>
  </si>
  <si>
    <t>0111400370</t>
  </si>
  <si>
    <t>BANORTE 0740428799 FONDO DE AHORRO INVER MA. DE LA</t>
  </si>
  <si>
    <t>0111400371</t>
  </si>
  <si>
    <t>BANORTE 0740428874 FONDO DE AHORRO INVER ARTURO G</t>
  </si>
  <si>
    <t>0111400372</t>
  </si>
  <si>
    <t>BANORTE 0740428968 FONDO DE AHORRO INVER VERONICA</t>
  </si>
  <si>
    <t/>
  </si>
  <si>
    <t>NO APLICA</t>
  </si>
  <si>
    <t>0112200001</t>
  </si>
  <si>
    <t>SUBSIDIO PARA EL EMPLEO (ANTES CAS)</t>
  </si>
  <si>
    <t>0112200002</t>
  </si>
  <si>
    <t>PARTICIPACIONES, APORTACIONES, CONVENIOS</t>
  </si>
  <si>
    <t>0112300001</t>
  </si>
  <si>
    <t>Funcionarios y empleados</t>
  </si>
  <si>
    <t>0112300003</t>
  </si>
  <si>
    <t>Gastos por Comprobar</t>
  </si>
  <si>
    <t>0112500001</t>
  </si>
  <si>
    <t>Fondo Fijo</t>
  </si>
  <si>
    <t>0112900001</t>
  </si>
  <si>
    <t>Otros deudores</t>
  </si>
  <si>
    <t>0112900002</t>
  </si>
  <si>
    <t>Deudores 2010</t>
  </si>
  <si>
    <t>0112900003</t>
  </si>
  <si>
    <t>Diferencia por Redondeo en centavos</t>
  </si>
  <si>
    <t>0113400001</t>
  </si>
  <si>
    <t>Ant Contratistas C P</t>
  </si>
  <si>
    <t>0123105811</t>
  </si>
  <si>
    <t>Terrenos</t>
  </si>
  <si>
    <t>0123305831</t>
  </si>
  <si>
    <t>Edificios e instalaciones</t>
  </si>
  <si>
    <t>0123405891</t>
  </si>
  <si>
    <t>Infraestructura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</si>
  <si>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</si>
  <si>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</si>
  <si>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</si>
  <si>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</si>
  <si>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</si>
  <si>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</si>
  <si>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0123546141</t>
  </si>
  <si>
    <t>División de terrenos y Constr de obras de urbaniz</t>
  </si>
  <si>
    <t>0123556151</t>
  </si>
  <si>
    <t>Construcción de vías de comunicación</t>
  </si>
  <si>
    <t>0123566161</t>
  </si>
  <si>
    <t>Otras construcc de ingeniería civil u obra pesada</t>
  </si>
  <si>
    <t>0123576171</t>
  </si>
  <si>
    <t>Instalaciones y equipamiento en construcciones</t>
  </si>
  <si>
    <t>0123596191</t>
  </si>
  <si>
    <t>Trabajos de acabados en edificaciones y otros trab</t>
  </si>
  <si>
    <t>0123626221</t>
  </si>
  <si>
    <t>0123636231</t>
  </si>
  <si>
    <t>Constr de obras p abastecde agua petróleo gas</t>
  </si>
  <si>
    <t>0123646241</t>
  </si>
  <si>
    <t>0123676271</t>
  </si>
  <si>
    <t>0123696291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</si>
  <si>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</si>
  <si>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</si>
  <si>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</si>
  <si>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</si>
  <si>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</si>
  <si>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</si>
  <si>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</si>
  <si>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</si>
  <si>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0124195192</t>
  </si>
  <si>
    <t>Mobiliario y equipo para comercio y servicios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</si>
  <si>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</si>
  <si>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</si>
  <si>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</si>
  <si>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</si>
  <si>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</si>
  <si>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</si>
  <si>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</si>
  <si>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</si>
  <si>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0124325322</t>
  </si>
  <si>
    <t>Instrumentos de laboratorio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</si>
  <si>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</si>
  <si>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</si>
  <si>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</si>
  <si>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</si>
  <si>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</si>
  <si>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</si>
  <si>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</si>
  <si>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</si>
  <si>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</si>
  <si>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</si>
  <si>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</si>
  <si>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</si>
  <si>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</si>
  <si>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</si>
  <si>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</si>
  <si>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</si>
  <si>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</si>
  <si>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</si>
  <si>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</si>
  <si>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</si>
  <si>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</si>
  <si>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</si>
  <si>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</si>
  <si>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</si>
  <si>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0124885781</t>
  </si>
  <si>
    <t>Arboles y plantas</t>
  </si>
  <si>
    <t>0124895791</t>
  </si>
  <si>
    <t>Otros activos biologicos</t>
  </si>
  <si>
    <t>0126105831</t>
  </si>
  <si>
    <t>Dep Acum Edificios e instalaciones</t>
  </si>
  <si>
    <t>0126305111</t>
  </si>
  <si>
    <t>0126305121</t>
  </si>
  <si>
    <t>0126305151</t>
  </si>
  <si>
    <t>0126305191</t>
  </si>
  <si>
    <t>0126305192</t>
  </si>
  <si>
    <t>0126305211</t>
  </si>
  <si>
    <t>0126305221</t>
  </si>
  <si>
    <t>0126305231</t>
  </si>
  <si>
    <t>0126305291</t>
  </si>
  <si>
    <t>0126305322</t>
  </si>
  <si>
    <t>0126305411</t>
  </si>
  <si>
    <t>0126305491</t>
  </si>
  <si>
    <t>0126305511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</si>
  <si>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</si>
  <si>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</si>
  <si>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</si>
  <si>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</si>
  <si>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</si>
  <si>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</si>
  <si>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</si>
  <si>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</si>
  <si>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0126405781</t>
  </si>
  <si>
    <t>0126405791</t>
  </si>
  <si>
    <t>Software</t>
  </si>
  <si>
    <t>Licencias informaticas e intelectuales</t>
  </si>
  <si>
    <t>Otros activos intangibles</t>
  </si>
  <si>
    <t>0126505911</t>
  </si>
  <si>
    <t>Amort Acum Software</t>
  </si>
  <si>
    <t>0126505971</t>
  </si>
  <si>
    <t>Amort Acum Licencias informaticas</t>
  </si>
  <si>
    <t>Estudios e investigaciones</t>
  </si>
  <si>
    <t>0211100001</t>
  </si>
  <si>
    <t>SERVICIOS PERSONALES</t>
  </si>
  <si>
    <t>0211100121</t>
  </si>
  <si>
    <t>PASIVOS CAPITULO 1000 AL CIERRE 2012</t>
  </si>
  <si>
    <t>0211100132</t>
  </si>
  <si>
    <t>PASIVOS CAPITULO 2000 AL CIERRE 2013</t>
  </si>
  <si>
    <t>0211100136</t>
  </si>
  <si>
    <t>PASIVOS CAPITULO 6000 AL CIERRE 2013</t>
  </si>
  <si>
    <t>0211100138</t>
  </si>
  <si>
    <t>PASIVOS CAPITULO 8000 AL CIERRE 2013</t>
  </si>
  <si>
    <t>0211200001</t>
  </si>
  <si>
    <t>Proveedores por pagar CP</t>
  </si>
  <si>
    <t>0211200002</t>
  </si>
  <si>
    <t>Proveedores por pagar CP 2010</t>
  </si>
  <si>
    <t>0211200112</t>
  </si>
  <si>
    <t>PASIVOS CAPITULO 2000 AL CIERRE 2011</t>
  </si>
  <si>
    <t>0211200162</t>
  </si>
  <si>
    <t>PASIVOS CAPITULO 2000 AL CIERRE 2016</t>
  </si>
  <si>
    <t>0211300001</t>
  </si>
  <si>
    <t>Contratistas por pagar CP</t>
  </si>
  <si>
    <t>0211300116</t>
  </si>
  <si>
    <t>PASIVOS CAPITULO 6000 AL CIERRE 2011</t>
  </si>
  <si>
    <t>0211300126</t>
  </si>
  <si>
    <t>PASIVOS CAPITULO 6000 AL CIERRE 2012</t>
  </si>
  <si>
    <t>0211300146</t>
  </si>
  <si>
    <t>PASIVOS CAPITULO 6000 AL CIERRE 2014</t>
  </si>
  <si>
    <t>0211300156</t>
  </si>
  <si>
    <t>PASIVOS CAPITULO 6000 AL CIERRE 2015</t>
  </si>
  <si>
    <t>0211300166</t>
  </si>
  <si>
    <t>PASIVOS CAPITULO 6000 AL CIERRE 2016</t>
  </si>
  <si>
    <t>0211400001</t>
  </si>
  <si>
    <t>Convenios por pagar CP</t>
  </si>
  <si>
    <t>0211500118</t>
  </si>
  <si>
    <t>PASIVOS CAPITULO 8000 AL CIERRE 2011</t>
  </si>
  <si>
    <t>0211500128</t>
  </si>
  <si>
    <t>PASIVOS CAPITULO 8000 AL CIERRE 2012</t>
  </si>
  <si>
    <t>0211500144</t>
  </si>
  <si>
    <t>PASIVOS CAPITULO 4000 AL CIERRE 2014</t>
  </si>
  <si>
    <t>0211500148</t>
  </si>
  <si>
    <t>PASIVOS CAPITULO 8000 AL CIERRE 2014</t>
  </si>
  <si>
    <t>0211500164</t>
  </si>
  <si>
    <t>PASIVOS CAPITULO 4000 AL CIERRE 2016</t>
  </si>
  <si>
    <t>0211700001</t>
  </si>
  <si>
    <t>ISR Salarios</t>
  </si>
  <si>
    <t>0211700002</t>
  </si>
  <si>
    <t>ISR Hon asim a salarios</t>
  </si>
  <si>
    <t>0211700003</t>
  </si>
  <si>
    <t>Retención Cedular</t>
  </si>
  <si>
    <t>0211700201</t>
  </si>
  <si>
    <t>Retenciones ISR</t>
  </si>
  <si>
    <t>0211700205</t>
  </si>
  <si>
    <t>Apoyos y becas</t>
  </si>
  <si>
    <t>0211700207</t>
  </si>
  <si>
    <t>Ordenes judiciales</t>
  </si>
  <si>
    <t>0211700210</t>
  </si>
  <si>
    <t>Préstamo muebles</t>
  </si>
  <si>
    <t>0211700301</t>
  </si>
  <si>
    <t>5 al millar</t>
  </si>
  <si>
    <t>0211700396</t>
  </si>
  <si>
    <t>Ret 2% a Contratistas 2010</t>
  </si>
  <si>
    <t>0211700397</t>
  </si>
  <si>
    <t>Retenciones de Obra 2010</t>
  </si>
  <si>
    <t>0211700398</t>
  </si>
  <si>
    <t>Fondo de Ahorro</t>
  </si>
  <si>
    <t>0211900001</t>
  </si>
  <si>
    <t>Otras ctas por pagar CP</t>
  </si>
  <si>
    <t>0211900002</t>
  </si>
  <si>
    <t>Acreedores diversos 2010</t>
  </si>
  <si>
    <t>0411200101</t>
  </si>
  <si>
    <t>Predial Urbano Corriente</t>
  </si>
  <si>
    <t>0411200102</t>
  </si>
  <si>
    <t>Predial Rústico Corriente</t>
  </si>
  <si>
    <t>0411200201</t>
  </si>
  <si>
    <t>Traslacion de dominio</t>
  </si>
  <si>
    <t>0411200301</t>
  </si>
  <si>
    <t>Division y Lotificacion</t>
  </si>
  <si>
    <t>0411300102</t>
  </si>
  <si>
    <t>Divers y Espectáculos públicos de circos</t>
  </si>
  <si>
    <t>0411300103</t>
  </si>
  <si>
    <t>Espectáculos públicos esporádicos</t>
  </si>
  <si>
    <t>0411700101</t>
  </si>
  <si>
    <t>Recargos predial</t>
  </si>
  <si>
    <t>0411700201</t>
  </si>
  <si>
    <t>Rezago, predial urbano</t>
  </si>
  <si>
    <t>0411700202</t>
  </si>
  <si>
    <t>Rezago predial rústico</t>
  </si>
  <si>
    <t>0413100121</t>
  </si>
  <si>
    <t>Borderias</t>
  </si>
  <si>
    <t>0413100130</t>
  </si>
  <si>
    <t>CALENTADORES SOLARES</t>
  </si>
  <si>
    <t>0414100101</t>
  </si>
  <si>
    <t>Agua Potable en comunidades</t>
  </si>
  <si>
    <t>0414100201</t>
  </si>
  <si>
    <t>Serv limpia, recolec, traslado, tratmto</t>
  </si>
  <si>
    <t>0414100203</t>
  </si>
  <si>
    <t>Inhumaciones diferenes fosas y gavetas</t>
  </si>
  <si>
    <t>0414100206</t>
  </si>
  <si>
    <t>Inhumaciones en fosas o gavetas a perpetuidad</t>
  </si>
  <si>
    <t>0414100207</t>
  </si>
  <si>
    <t>Venta de criptas familiares de tres gavetas bajo t</t>
  </si>
  <si>
    <t>0414100208</t>
  </si>
  <si>
    <t>Venta de criptas de dos gavetas</t>
  </si>
  <si>
    <t>0414100209</t>
  </si>
  <si>
    <t>Venta de gaveta mural aerea</t>
  </si>
  <si>
    <t>0414100210</t>
  </si>
  <si>
    <t>Licencia para colocar lápida en fosas o gavetas</t>
  </si>
  <si>
    <t>0414100211</t>
  </si>
  <si>
    <t>Licencia para construccion de monumentos en panteo</t>
  </si>
  <si>
    <t>0414100212</t>
  </si>
  <si>
    <t>Permiso para traslado de cadaveres</t>
  </si>
  <si>
    <t>0414100213</t>
  </si>
  <si>
    <t>Permiso para la cremacion de cadaveres</t>
  </si>
  <si>
    <t>0414100214</t>
  </si>
  <si>
    <t>Permiso para colocación de floreros, libros, retab</t>
  </si>
  <si>
    <t>0414100215</t>
  </si>
  <si>
    <t>Permisos para colocación de planchas y lozas</t>
  </si>
  <si>
    <t>0414100217</t>
  </si>
  <si>
    <t>Permiso para construir sobre gavetas</t>
  </si>
  <si>
    <t>0414100218</t>
  </si>
  <si>
    <t>Exhumación de restos</t>
  </si>
  <si>
    <t>0414100219</t>
  </si>
  <si>
    <t>Cesión de derechos</t>
  </si>
  <si>
    <t>0414100220</t>
  </si>
  <si>
    <t>Refrendo de gavetas y fosas</t>
  </si>
  <si>
    <t>0414300101</t>
  </si>
  <si>
    <t>Vigilancia por evento</t>
  </si>
  <si>
    <t>0414300103</t>
  </si>
  <si>
    <t>Transporte público, otorg de concesione</t>
  </si>
  <si>
    <t>0414300105</t>
  </si>
  <si>
    <t>Refrendo Anual de Concesión</t>
  </si>
  <si>
    <t>0414300106</t>
  </si>
  <si>
    <t>Permisos eventuales d transporte público</t>
  </si>
  <si>
    <t>0414300111</t>
  </si>
  <si>
    <t>Constancia de no infracción</t>
  </si>
  <si>
    <t>0414300112</t>
  </si>
  <si>
    <t>Estacionamiento Jaime Nuno</t>
  </si>
  <si>
    <t>0414300114</t>
  </si>
  <si>
    <t>Conform para quema de fuegos pirotécnico</t>
  </si>
  <si>
    <t>0414300115</t>
  </si>
  <si>
    <t>Dictamen anual comercios de bajo riesgo</t>
  </si>
  <si>
    <t>0414300116</t>
  </si>
  <si>
    <t>Dictamen anual comercios de alto riesgo</t>
  </si>
  <si>
    <t>0414300118</t>
  </si>
  <si>
    <t>Visto bueno de programas internos</t>
  </si>
  <si>
    <t>0414300121</t>
  </si>
  <si>
    <t>Capacitación en la formación de  brigada</t>
  </si>
  <si>
    <t>0414300133</t>
  </si>
  <si>
    <t>Licencia de construcción y ampliación</t>
  </si>
  <si>
    <t>0414300134</t>
  </si>
  <si>
    <t>Licencias regularización de construcción</t>
  </si>
  <si>
    <t>0414300135</t>
  </si>
  <si>
    <t>Prorrogas de licencias de construcción</t>
  </si>
  <si>
    <t>0414300138</t>
  </si>
  <si>
    <t>Certific termin obra y uso del inmueble</t>
  </si>
  <si>
    <t>0414300139</t>
  </si>
  <si>
    <t>Anál factibil p dividir, lotif o fusiona</t>
  </si>
  <si>
    <t>0414300141</t>
  </si>
  <si>
    <t>Anál prelim uso de suelo y factibilidad</t>
  </si>
  <si>
    <t>0414300142</t>
  </si>
  <si>
    <t>Licencias de uso de suelo</t>
  </si>
  <si>
    <t>0414300144</t>
  </si>
  <si>
    <t>Asignación de núm oficial cualquier uso</t>
  </si>
  <si>
    <t>0414300146</t>
  </si>
  <si>
    <t>Expedición licencia alineamiento oficial</t>
  </si>
  <si>
    <t>0414300147</t>
  </si>
  <si>
    <t>Permiso para ruptura de pavimento</t>
  </si>
  <si>
    <t>0414300149</t>
  </si>
  <si>
    <t>Corrección de autorización de divisiones</t>
  </si>
  <si>
    <t>0414300150</t>
  </si>
  <si>
    <t>Valuación Catastral</t>
  </si>
  <si>
    <t>0414300151</t>
  </si>
  <si>
    <t>Recibos de Valuación</t>
  </si>
  <si>
    <t>0414300158</t>
  </si>
  <si>
    <t>Exped licencias p colocación de anuncios</t>
  </si>
  <si>
    <t>0414300159</t>
  </si>
  <si>
    <t>Perm p coloc anuncio o cartel vehículos</t>
  </si>
  <si>
    <t>0414300160</t>
  </si>
  <si>
    <t>Perm difusión fonética por medios electr</t>
  </si>
  <si>
    <t>0414300161</t>
  </si>
  <si>
    <t>Perm coloc anuncio móvil, inflabl o temp</t>
  </si>
  <si>
    <t>0414300162</t>
  </si>
  <si>
    <t>Perm event vta de bebida alcohólica</t>
  </si>
  <si>
    <t>0414300163</t>
  </si>
  <si>
    <t>Permiso eventual ampliación de horario</t>
  </si>
  <si>
    <t>0414300165</t>
  </si>
  <si>
    <t>Const valor fiscal a la propiedad raiz</t>
  </si>
  <si>
    <t>0414300167</t>
  </si>
  <si>
    <t>Constancia de historial catastral</t>
  </si>
  <si>
    <t>0414300169</t>
  </si>
  <si>
    <t>Const exp Dep y Ent de Admón Públ Mpal</t>
  </si>
  <si>
    <t>0414300175</t>
  </si>
  <si>
    <t>DAP</t>
  </si>
  <si>
    <t>0415100101</t>
  </si>
  <si>
    <t>Fiestas y Eventos Particulares</t>
  </si>
  <si>
    <t>0415100102</t>
  </si>
  <si>
    <t>Registro de peritos fiscales, inscripció</t>
  </si>
  <si>
    <t>0415100103</t>
  </si>
  <si>
    <t>Refrendo anual de Peritos Fiscales</t>
  </si>
  <si>
    <t>0415100106</t>
  </si>
  <si>
    <t>Por Servicio de Grúa</t>
  </si>
  <si>
    <t>0415100107</t>
  </si>
  <si>
    <t>Corralón municipal</t>
  </si>
  <si>
    <t>0415100108</t>
  </si>
  <si>
    <t>Servicio de Pipas de agua</t>
  </si>
  <si>
    <t>0415100109</t>
  </si>
  <si>
    <t>Ambul semifijos, tianguist, comerc fijos</t>
  </si>
  <si>
    <t>0415100110</t>
  </si>
  <si>
    <t>Excavación en la vía pública</t>
  </si>
  <si>
    <t>0415100112</t>
  </si>
  <si>
    <t>Mercado municipal</t>
  </si>
  <si>
    <t>0415100113</t>
  </si>
  <si>
    <t>Unidad deportiva</t>
  </si>
  <si>
    <t>0415100114</t>
  </si>
  <si>
    <t>Auditorio municipal</t>
  </si>
  <si>
    <t>0415100115</t>
  </si>
  <si>
    <t>Parque zoológico areas verdes</t>
  </si>
  <si>
    <t>0415100116</t>
  </si>
  <si>
    <t>CeCaDe I</t>
  </si>
  <si>
    <t>0415100118</t>
  </si>
  <si>
    <t>Cons de sanitarios Explanada Jaime Nuno</t>
  </si>
  <si>
    <t>0415100119</t>
  </si>
  <si>
    <t>Cons de sanitarios calle 12 de Octubre</t>
  </si>
  <si>
    <t>0415100120</t>
  </si>
  <si>
    <t>Cons de sanitarios del mercado Hidalgo</t>
  </si>
  <si>
    <t>0415100121</t>
  </si>
  <si>
    <t>Cons de sanitarios del int de la Presid</t>
  </si>
  <si>
    <t>0415100123</t>
  </si>
  <si>
    <t>Arrendamiento del palenque municipal</t>
  </si>
  <si>
    <t>0415100126</t>
  </si>
  <si>
    <t>Ocupac de pluma de alumbrado público</t>
  </si>
  <si>
    <t>0415100127</t>
  </si>
  <si>
    <t>Trámite de pasaportes</t>
  </si>
  <si>
    <t>0415100131</t>
  </si>
  <si>
    <t>Copias municipales</t>
  </si>
  <si>
    <t>0415100132</t>
  </si>
  <si>
    <t>Productos Financieros Cuenta Corriente</t>
  </si>
  <si>
    <t>0415100133</t>
  </si>
  <si>
    <t>Formas valoradas</t>
  </si>
  <si>
    <t>0415100135</t>
  </si>
  <si>
    <t>Sobrantes</t>
  </si>
  <si>
    <t>0415100138</t>
  </si>
  <si>
    <t>Daños al Municipio</t>
  </si>
  <si>
    <t>0415100141</t>
  </si>
  <si>
    <t>Lic de funcionamiento de establecimient</t>
  </si>
  <si>
    <t>0415100142</t>
  </si>
  <si>
    <t>Venta de desechos municipales</t>
  </si>
  <si>
    <t>0415100145</t>
  </si>
  <si>
    <t>Colocación de estrados</t>
  </si>
  <si>
    <t>0415100147</t>
  </si>
  <si>
    <t>Permisos p carga y descarga d particular</t>
  </si>
  <si>
    <t>0415100149</t>
  </si>
  <si>
    <t>Venta de libros</t>
  </si>
  <si>
    <t>0415100153</t>
  </si>
  <si>
    <t>0415100154</t>
  </si>
  <si>
    <t>Estacionamiento Manuel Doblado</t>
  </si>
  <si>
    <t>0415100156</t>
  </si>
  <si>
    <t>Biblioteca Alfonso Ortíz Ortíz</t>
  </si>
  <si>
    <t>0415100162</t>
  </si>
  <si>
    <t>AUDITORIO BICENTENARIO</t>
  </si>
  <si>
    <t>0415100163</t>
  </si>
  <si>
    <t>Baños Automatizados Mercado Hidalgo</t>
  </si>
  <si>
    <t>0415100164</t>
  </si>
  <si>
    <t>Estacionamiento áreas verdes</t>
  </si>
  <si>
    <t>0415100165</t>
  </si>
  <si>
    <t>Unidad deportiva Fray Luis Gaitán</t>
  </si>
  <si>
    <t>0415100166</t>
  </si>
  <si>
    <t>CONSECION DELA CANCHA EMPASTADA "CARLOS GUZMAN"</t>
  </si>
  <si>
    <t>0415100167</t>
  </si>
  <si>
    <t>Parque Extremo Moroleón</t>
  </si>
  <si>
    <t>0415100168</t>
  </si>
  <si>
    <t>Renta de Remolques</t>
  </si>
  <si>
    <t>0415100170</t>
  </si>
  <si>
    <t>Parque Ecoturistico Amoles</t>
  </si>
  <si>
    <t>0415100172</t>
  </si>
  <si>
    <t>Dictamen de impacto vial</t>
  </si>
  <si>
    <t>0415100173</t>
  </si>
  <si>
    <t>Poda de árboles</t>
  </si>
  <si>
    <t>0415100174</t>
  </si>
  <si>
    <t>Eutanacia canina</t>
  </si>
  <si>
    <t>0415100175</t>
  </si>
  <si>
    <t>Consesión de Panteones Particulares</t>
  </si>
  <si>
    <t>0416100101</t>
  </si>
  <si>
    <t>Honorarios de ejecución</t>
  </si>
  <si>
    <t>0416100103</t>
  </si>
  <si>
    <t>Reintegros</t>
  </si>
  <si>
    <t>0416100106</t>
  </si>
  <si>
    <t>Multas de Barandilla</t>
  </si>
  <si>
    <t>0416100107</t>
  </si>
  <si>
    <t>Multas de Fiscalización</t>
  </si>
  <si>
    <t>0416100108</t>
  </si>
  <si>
    <t>Multas de Ecología</t>
  </si>
  <si>
    <t>0416100109</t>
  </si>
  <si>
    <t>Multas del Impuesto Predial</t>
  </si>
  <si>
    <t>0416100112</t>
  </si>
  <si>
    <t>Multas e Infracciones de Tránsito</t>
  </si>
  <si>
    <t>0419203959</t>
  </si>
  <si>
    <t>Venta activos biológicos</t>
  </si>
  <si>
    <t>0421100101</t>
  </si>
  <si>
    <t>Participacion Extraordinaria</t>
  </si>
  <si>
    <t>0421100102</t>
  </si>
  <si>
    <t>Fondo General</t>
  </si>
  <si>
    <t>0421100103</t>
  </si>
  <si>
    <t>Fondo de Fomento Municipal</t>
  </si>
  <si>
    <t>0421100104</t>
  </si>
  <si>
    <t>Fondo de Fiscalizacion</t>
  </si>
  <si>
    <t>0421100105</t>
  </si>
  <si>
    <t>Fondo IEPS de Gasolinas</t>
  </si>
  <si>
    <t>0421100106</t>
  </si>
  <si>
    <t>Compensación ISAN s/automóviles nuevos</t>
  </si>
  <si>
    <t>0421100107</t>
  </si>
  <si>
    <t>Tenencias</t>
  </si>
  <si>
    <t>0421100108</t>
  </si>
  <si>
    <t>Alcoholes</t>
  </si>
  <si>
    <t>0421100109</t>
  </si>
  <si>
    <t>IEPS</t>
  </si>
  <si>
    <t>0421100110</t>
  </si>
  <si>
    <t>Fondo ISAN</t>
  </si>
  <si>
    <t>0421100111</t>
  </si>
  <si>
    <t>FONDO ISR PARTICIPABLE</t>
  </si>
  <si>
    <t>0421200101</t>
  </si>
  <si>
    <t>Fondo de Infraestr Social Mpal (FAISM)</t>
  </si>
  <si>
    <t>0421200103</t>
  </si>
  <si>
    <t>Intereses Ramo 33 FI 2010</t>
  </si>
  <si>
    <t>0421200104</t>
  </si>
  <si>
    <t>Intereses Ramo 33 FI 2011</t>
  </si>
  <si>
    <t>0421200105</t>
  </si>
  <si>
    <t>Intereses Ramo 33 FI 2012</t>
  </si>
  <si>
    <t>0421200106</t>
  </si>
  <si>
    <t>Intereses Ramo 33 FI 2013</t>
  </si>
  <si>
    <t>0421200107</t>
  </si>
  <si>
    <t>INTERESES FI 2014</t>
  </si>
  <si>
    <t>0421200108</t>
  </si>
  <si>
    <t>INTERESES FI 2015</t>
  </si>
  <si>
    <t>0421200109</t>
  </si>
  <si>
    <t>INTERESES FI 2016</t>
  </si>
  <si>
    <t>0421200110</t>
  </si>
  <si>
    <t>INTERESES RAMO 33 FI 2017</t>
  </si>
  <si>
    <t>0421200201</t>
  </si>
  <si>
    <t>Fortalecimeinto Municipal (Fortamun)</t>
  </si>
  <si>
    <t>0421200203</t>
  </si>
  <si>
    <t>Intereses Ramo 33 FII 2008</t>
  </si>
  <si>
    <t>0421200204</t>
  </si>
  <si>
    <t>Intereses Ramo 33 FII 2009</t>
  </si>
  <si>
    <t>0421200205</t>
  </si>
  <si>
    <t>Intereses Ramo 33 FII 2010</t>
  </si>
  <si>
    <t>0421200206</t>
  </si>
  <si>
    <t>Intereses Ramo 33 FII 2011</t>
  </si>
  <si>
    <t>0421200207</t>
  </si>
  <si>
    <t>Intereses Ramo 33 FII 2012</t>
  </si>
  <si>
    <t>0421200208</t>
  </si>
  <si>
    <t>Intereses Ramo 33 FII 2013</t>
  </si>
  <si>
    <t>0421200209</t>
  </si>
  <si>
    <t>INTERESES FII 2014</t>
  </si>
  <si>
    <t>0421200210</t>
  </si>
  <si>
    <t>INTERESES FII 2015</t>
  </si>
  <si>
    <t>0421200211</t>
  </si>
  <si>
    <t>INTERESES FII 2016</t>
  </si>
  <si>
    <t>0421200212</t>
  </si>
  <si>
    <t>INTERESES RAMO 33 FII 2017</t>
  </si>
  <si>
    <t>0421300154</t>
  </si>
  <si>
    <t>FAISM</t>
  </si>
  <si>
    <t>0421300160</t>
  </si>
  <si>
    <t>Apoyo al Emprendedor</t>
  </si>
  <si>
    <t>0421300189</t>
  </si>
  <si>
    <t>Apoyo para el Fortalecimiento de un paquete Tecnol</t>
  </si>
  <si>
    <t>0511101111</t>
  </si>
  <si>
    <t>Dietas</t>
  </si>
  <si>
    <t>0511101131</t>
  </si>
  <si>
    <t>Sueldos Base</t>
  </si>
  <si>
    <t>0511101132</t>
  </si>
  <si>
    <t>Sueldos de Confianza</t>
  </si>
  <si>
    <t>0511201211</t>
  </si>
  <si>
    <t>Honorarios</t>
  </si>
  <si>
    <t>0511201212</t>
  </si>
  <si>
    <t>Honorarios asimilados</t>
  </si>
  <si>
    <t>0511301311</t>
  </si>
  <si>
    <t>Prima quinquenal</t>
  </si>
  <si>
    <t>0511301321</t>
  </si>
  <si>
    <t>Prima Vacacional</t>
  </si>
  <si>
    <t>0511301323</t>
  </si>
  <si>
    <t>Gratificación de fin de año</t>
  </si>
  <si>
    <t>0511301341</t>
  </si>
  <si>
    <t>Compensaciones por servicios eventuales</t>
  </si>
  <si>
    <t>0511301342</t>
  </si>
  <si>
    <t>Compensaciones por servicios</t>
  </si>
  <si>
    <t>0511401411</t>
  </si>
  <si>
    <t>Aportaciones al ISSEG</t>
  </si>
  <si>
    <t>0511501511</t>
  </si>
  <si>
    <t>Cuotas para el fondo de ahorro</t>
  </si>
  <si>
    <t>0511501522</t>
  </si>
  <si>
    <t>Liquid por indem y sueldos y salarios caídos</t>
  </si>
  <si>
    <t>0511501541</t>
  </si>
  <si>
    <t>Prestaciones establecidas por CGT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</si>
  <si>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</si>
  <si>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</si>
  <si>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</si>
  <si>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</si>
  <si>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</si>
  <si>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</si>
  <si>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</si>
  <si>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</si>
  <si>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</si>
  <si>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</si>
  <si>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0512102161</t>
  </si>
  <si>
    <t>Material de limpieza</t>
  </si>
  <si>
    <t>0512202212</t>
  </si>
  <si>
    <t>Prod Alim p pers en instalac de depend y ent</t>
  </si>
  <si>
    <t>0512202221</t>
  </si>
  <si>
    <t>Productos alimenticios para animales</t>
  </si>
  <si>
    <t>0512302351</t>
  </si>
  <si>
    <t>Productos químicos farmacéuticos y de laboratorio</t>
  </si>
  <si>
    <t>0512502541</t>
  </si>
  <si>
    <t>Materiales accesorios y suministros médicos</t>
  </si>
  <si>
    <t>0512602611</t>
  </si>
  <si>
    <t>Combus Lub y aditivos vehículos Seg Pub</t>
  </si>
  <si>
    <t>0512602612</t>
  </si>
  <si>
    <t>Combus Lub y aditivos vehículos Serv Pub</t>
  </si>
  <si>
    <t>0512602613</t>
  </si>
  <si>
    <t>Combus Lub y aditp maq eq Prod y serv Admin</t>
  </si>
  <si>
    <t>0512902921</t>
  </si>
  <si>
    <t>Refacciones y accesorios menores de edificios</t>
  </si>
  <si>
    <t>0512902981</t>
  </si>
  <si>
    <t>Ref y Acces menores de maquinaria y otros Equip</t>
  </si>
  <si>
    <t>0513103111</t>
  </si>
  <si>
    <t>Servicio de energía eléctrica</t>
  </si>
  <si>
    <t>0513103131</t>
  </si>
  <si>
    <t>Servicio de agua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</si>
  <si>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</si>
  <si>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</si>
  <si>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</si>
  <si>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</si>
  <si>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</si>
  <si>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</si>
  <si>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0513103181</t>
  </si>
  <si>
    <t>Servicio postal</t>
  </si>
  <si>
    <t>0513103191</t>
  </si>
  <si>
    <t>Servicios integrales</t>
  </si>
  <si>
    <t>0513203221</t>
  </si>
  <si>
    <t>Arrendamiento de edificios y locales</t>
  </si>
  <si>
    <t>0513203231</t>
  </si>
  <si>
    <t>Arrendam de Mobil y Eq de administración</t>
  </si>
  <si>
    <t>0513303332</t>
  </si>
  <si>
    <t>Serv de procesos técnica y en tecn de la Info</t>
  </si>
  <si>
    <t>0513403471</t>
  </si>
  <si>
    <t>Fletes y maniobras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</si>
  <si>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</si>
  <si>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</si>
  <si>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</si>
  <si>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</si>
  <si>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</si>
  <si>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</si>
  <si>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</si>
  <si>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</si>
  <si>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0513603612</t>
  </si>
  <si>
    <t>Impresión y elaborac public ofic y de informaci</t>
  </si>
  <si>
    <t>0513603621</t>
  </si>
  <si>
    <t>Promoción para la venta de bienes o servicios</t>
  </si>
  <si>
    <t>0513703751</t>
  </si>
  <si>
    <t>Viáticos nac p Serv pub Desemp funciones ofic</t>
  </si>
  <si>
    <t>0513703761</t>
  </si>
  <si>
    <t>Viáticos en extranjero p Serv pub funciones ofic</t>
  </si>
  <si>
    <t>0513803821</t>
  </si>
  <si>
    <t>Gastos de orden social y cultural</t>
  </si>
  <si>
    <t>0513803852</t>
  </si>
  <si>
    <t>Gastos ofic Serv pub superiores y mandos medios</t>
  </si>
  <si>
    <t>0513903911</t>
  </si>
  <si>
    <t>Servicios funerarios y de cementerios</t>
  </si>
  <si>
    <t>0513903921</t>
  </si>
  <si>
    <t>Otros impuestos y derechos</t>
  </si>
  <si>
    <t>0513903961</t>
  </si>
  <si>
    <t>Otros gastos por responsabilidades</t>
  </si>
  <si>
    <t>0513903981</t>
  </si>
  <si>
    <t>Impuesto sobre nóminas</t>
  </si>
  <si>
    <t>0521204158</t>
  </si>
  <si>
    <t>Transferencias para participaciones y aportaciones</t>
  </si>
  <si>
    <t>0524104411</t>
  </si>
  <si>
    <t>Gastos relac con activ culturales deport y ayu</t>
  </si>
  <si>
    <t>0524304451</t>
  </si>
  <si>
    <t>Donativos a instituciones sin fines de lucro</t>
  </si>
  <si>
    <t>0525204521</t>
  </si>
  <si>
    <t>Jubilaciones</t>
  </si>
  <si>
    <t>0561100001</t>
  </si>
  <si>
    <t>Construcción en Bienes no Capitalizable</t>
  </si>
  <si>
    <t>0311000001</t>
  </si>
  <si>
    <t>PATRIMONIO INICIAL</t>
  </si>
  <si>
    <t>0311009999</t>
  </si>
  <si>
    <t>Baja AF</t>
  </si>
  <si>
    <t>0312000001</t>
  </si>
  <si>
    <t>Donaciones</t>
  </si>
  <si>
    <t>0312006111</t>
  </si>
  <si>
    <t>Entrega Obra Pública en bienes dom publico 6111</t>
  </si>
  <si>
    <t>0321000001</t>
  </si>
  <si>
    <t>RESULT DEL EJERCICIO: AHORRO/DESAHORRO)</t>
  </si>
  <si>
    <t>RESULTADO DEL EJERC (AHORRO/DESAHORRO)</t>
  </si>
  <si>
    <t>0322000007</t>
  </si>
  <si>
    <t>RESULTADO DE EJERCICIO 2013</t>
  </si>
  <si>
    <t>0322000008</t>
  </si>
  <si>
    <t>RESULTADO DE EJERCICIO 2008</t>
  </si>
  <si>
    <t>0322000009</t>
  </si>
  <si>
    <t>RESULTADO DE EJERCICIO 2009</t>
  </si>
  <si>
    <t>0322000010</t>
  </si>
  <si>
    <t>RESULTADO DEL EJERCICIO 2010</t>
  </si>
  <si>
    <t>0322000011</t>
  </si>
  <si>
    <t>RESULTADO DEL EJERCICIO 2011</t>
  </si>
  <si>
    <t>0322000012</t>
  </si>
  <si>
    <t>RESULTADO DEL EJERCICIO 2012</t>
  </si>
  <si>
    <t>0322000013</t>
  </si>
  <si>
    <t>RESULTADO DEL EJERCICIO 2012 FII</t>
  </si>
  <si>
    <t>0322000014</t>
  </si>
  <si>
    <t>RESULTADO DE EJERCICIO 2014</t>
  </si>
  <si>
    <t>0322000015</t>
  </si>
  <si>
    <t>RESULTADO DE EJERCICIO 2015</t>
  </si>
  <si>
    <t>0322000016</t>
  </si>
  <si>
    <t>RESULTADO DE EJERCICIO 2016</t>
  </si>
  <si>
    <t>0322000101</t>
  </si>
  <si>
    <t>Aplicación de Remanente Recurso Propio</t>
  </si>
  <si>
    <t>0322000102</t>
  </si>
  <si>
    <t>REMANENTE FONDO II 2015</t>
  </si>
  <si>
    <t>0322000201</t>
  </si>
  <si>
    <t>Aplicación FAISM Remanentes Ejercicios Anteriore</t>
  </si>
  <si>
    <t>0322000209</t>
  </si>
  <si>
    <t>REMANENTE FONDO I 2009</t>
  </si>
  <si>
    <t>0322000210</t>
  </si>
  <si>
    <t>REMANENTE FONDO I 2010</t>
  </si>
  <si>
    <t>0322000211</t>
  </si>
  <si>
    <t>REMANENTE FONDO I 2011</t>
  </si>
  <si>
    <t>0322000212</t>
  </si>
  <si>
    <t>REMANENTE FONDO I 2012</t>
  </si>
  <si>
    <t>0322000214</t>
  </si>
  <si>
    <t>REMANENTE FONDO I 2013</t>
  </si>
  <si>
    <t>0322000215</t>
  </si>
  <si>
    <t>REMANENTE FONDO II 2013</t>
  </si>
  <si>
    <t>0322000216</t>
  </si>
  <si>
    <t>REMANENTE FONDO I 2014</t>
  </si>
  <si>
    <t>0322000217</t>
  </si>
  <si>
    <t>REMANENTE FONDO II 2014</t>
  </si>
  <si>
    <t>0322000218</t>
  </si>
  <si>
    <t>REMANENTE FONDO I 2015</t>
  </si>
  <si>
    <t>0322000219</t>
  </si>
  <si>
    <t>REMANENTE DE PARTICIPACIONES 2015</t>
  </si>
  <si>
    <t>0322000301</t>
  </si>
  <si>
    <t>Aplicación FORTAMUN remanentes de Ejerc Anteriores</t>
  </si>
  <si>
    <t>0322000308</t>
  </si>
  <si>
    <t>REMANENTE FONDO II 2008</t>
  </si>
  <si>
    <t>0322000309</t>
  </si>
  <si>
    <t>REMANENTE FONDO II 2009</t>
  </si>
  <si>
    <t>0322000310</t>
  </si>
  <si>
    <t>REMANENTE FONDO II 2010</t>
  </si>
  <si>
    <t>0322000311</t>
  </si>
  <si>
    <t>REMANENTE FONDO II 2011</t>
  </si>
  <si>
    <t>0322000312</t>
  </si>
  <si>
    <t>Aplicación FI 2010</t>
  </si>
  <si>
    <t>0322000313</t>
  </si>
  <si>
    <t>Aplicación FII 2010</t>
  </si>
  <si>
    <t>0322000314</t>
  </si>
  <si>
    <t>Aplicación FI 2011</t>
  </si>
  <si>
    <t>0322000315</t>
  </si>
  <si>
    <t>Aplicación FII 2011</t>
  </si>
  <si>
    <t>0322000316</t>
  </si>
  <si>
    <t>Aplicación FI 2012</t>
  </si>
  <si>
    <t>0322000317</t>
  </si>
  <si>
    <t>Aplicación FII 2012</t>
  </si>
  <si>
    <t>0322000318</t>
  </si>
  <si>
    <t>REMANENTE FONDO II 2012</t>
  </si>
  <si>
    <t>0322000319</t>
  </si>
  <si>
    <t>Aplicación FII 2008</t>
  </si>
  <si>
    <t>0322000320</t>
  </si>
  <si>
    <t>Aplicación FII 2009</t>
  </si>
  <si>
    <t>0322000321</t>
  </si>
  <si>
    <t>Aplicación de remanentes  FI 2013</t>
  </si>
  <si>
    <t>0322000322</t>
  </si>
  <si>
    <t>Aplicación de remanentes FII 2013</t>
  </si>
  <si>
    <t>0322000323</t>
  </si>
  <si>
    <t>Aplicación Rem Participaciones Federales 2014</t>
  </si>
  <si>
    <t>0322000324</t>
  </si>
  <si>
    <t>Aplicación Rem Fondo 1 2014</t>
  </si>
  <si>
    <t>0322000325</t>
  </si>
  <si>
    <t>Aplicación Rem Fondo 2 2014</t>
  </si>
  <si>
    <t>0322000327</t>
  </si>
  <si>
    <t>Apli Rem de Convenios Estatales 2014</t>
  </si>
  <si>
    <t>0322000328</t>
  </si>
  <si>
    <t>Aplicacion Remanente Federal 2015</t>
  </si>
  <si>
    <t>0322000329</t>
  </si>
  <si>
    <t>Aplicacion Remanente Fdo II 2015</t>
  </si>
  <si>
    <t>0322000330</t>
  </si>
  <si>
    <t>Aplicacion Remanente Fdo I 2015</t>
  </si>
  <si>
    <t>0322000331</t>
  </si>
  <si>
    <t>Aplicacion de Remanente de participaciones 2015</t>
  </si>
  <si>
    <t>0322000401</t>
  </si>
  <si>
    <t>APLICACION DE REMANENTE ESTATAL 2015</t>
  </si>
  <si>
    <t>SANTANDER NOMINA 65502641904</t>
  </si>
  <si>
    <t>SERFIN 65505273333 NOMINA</t>
  </si>
  <si>
    <t>SANTANDER 22000488674 FONDO DE AHORRO RIGOBERT</t>
  </si>
  <si>
    <t>BANAMEX FIDER 2010 8042156</t>
  </si>
  <si>
    <t>BANAMEX 8042091 CREDITO A LA PALABRA 1</t>
  </si>
  <si>
    <t>BANAMEX 8042105 CREDITO A LA PALABRA 2</t>
  </si>
  <si>
    <t>BAJIO 1972860101 PREDIAL</t>
  </si>
  <si>
    <t>CENTRO HISTORICO BAJIO 3944899</t>
  </si>
  <si>
    <t>BAJIO FII 2008 2923373</t>
  </si>
  <si>
    <t>CTA 3837317 FONDO II 2009</t>
  </si>
  <si>
    <t>BAJIO FII 2010 5145966</t>
  </si>
  <si>
    <t>BAJIO FI 2011 6192439</t>
  </si>
  <si>
    <t>BAJIO FII 2011 6188171</t>
  </si>
  <si>
    <t>BAJIO FONDO VERDE</t>
  </si>
  <si>
    <t>BAJIO 7487895 F I 2012</t>
  </si>
  <si>
    <t>BAJIO 7488661 F II 201</t>
  </si>
  <si>
    <t>BAJIO 7732480 JUBILADOS Y PENSIONADOS</t>
  </si>
  <si>
    <t>BAJIO 90000011638 RAMO XXXIII F1 23013</t>
  </si>
  <si>
    <t>BAJIO 90000011663 RAMO XXXIII F2 2013</t>
  </si>
  <si>
    <t>BAJIO 90000007263 RAMO XXXIII F1 2010</t>
  </si>
  <si>
    <t>BAJIO 52240680 Fondo de Ahorro</t>
  </si>
  <si>
    <t>BAJIO 10405942 RELACIONES EXTERIORES 2014</t>
  </si>
  <si>
    <t>BAJIO 10495240 RAMO XXXIII F1 2014</t>
  </si>
  <si>
    <t>BAJIO 10495463 RAMO XXXIII F2 2014</t>
  </si>
  <si>
    <t>BANORTE 742234 CTA CORRIENTE</t>
  </si>
  <si>
    <t>BANORTE NOMINA</t>
  </si>
  <si>
    <t>BANORTE 822954251 MERCADO</t>
  </si>
  <si>
    <t>BANORTE 0890633078 BECAS SE LIDER</t>
  </si>
  <si>
    <t>BANORTE 0208133623 CUENTA CORRIENTE 2014</t>
  </si>
  <si>
    <t>BANORTE 0208133632 CUENTA CORRIENTE PREDIAL 2014</t>
  </si>
  <si>
    <t>BANORTE 0216849705 PARTICIPACIONES 2014</t>
  </si>
  <si>
    <t>BANORTE 0220945275 DERECHOS DE ALUMBRADO PUBLICO</t>
  </si>
  <si>
    <t>BANORTE 0263901559 PREDIAL 2015</t>
  </si>
  <si>
    <t>BANORTE 0263901577 DERECHOS DE ALUMBRADO PCO 2015</t>
  </si>
  <si>
    <t>BANORTE 0263901586 CUENTA CORRIENTE 2015</t>
  </si>
  <si>
    <t>BANORTE 0263901607 PARTICIPACIONES 2015</t>
  </si>
  <si>
    <t>BANORTE 0263901698 TU CALLE</t>
  </si>
  <si>
    <t>BANORTE 0271340621 MIGRANTES 3 X 1 2015</t>
  </si>
  <si>
    <t>BANORTE 0278161320 RTE ESPACIOS PCOS. FED 2015</t>
  </si>
  <si>
    <t>BANORTE 0278161339 RTE ESPACIOS PCOS. MPAL 2015</t>
  </si>
  <si>
    <t>BANORTE 0412434547 PREDIAL 2016</t>
  </si>
  <si>
    <t>BANORTE 0412434556 CUENTA CORRIENTE 2016</t>
  </si>
  <si>
    <t xml:space="preserve"> BANORTE     0412434565     DAP 2016</t>
  </si>
  <si>
    <t>BANORTE  0292214790 FONDO DE AHORRO JORGE</t>
  </si>
  <si>
    <t>BANORTE 0292214802 FONDO DE AHORRO AZUCENA</t>
  </si>
  <si>
    <t>BANORTE 0292214811 FONDO DE AHORRO ARTURO Z</t>
  </si>
  <si>
    <t>BANORTE 0292214820 FONDO DE AHORRO ROBERTO JES</t>
  </si>
  <si>
    <t>BANORTE 0412434408 FONDO DE AHORRO LUIS ARTEMI</t>
  </si>
  <si>
    <t>BANORTE 0412434417 FONDO DE AHORRO ARACELI</t>
  </si>
  <si>
    <t>BANORTE 0412434426 FONDO DE AHORRO JAIME</t>
  </si>
  <si>
    <t>BANORTE  0412434435 FONDO DE AHORRO TANIA</t>
  </si>
  <si>
    <t>BANORTE 0412434444 FONDO DE AHORRO MA. DE LA P</t>
  </si>
  <si>
    <t>BANORTE 0412434453 FONDO DE AHORRO ARTURO G</t>
  </si>
  <si>
    <t>BANORTE 0412434462 FONDO DE AHORRO VERONICA</t>
  </si>
  <si>
    <t>BANORTE 0420592563 FORTALECE 2016</t>
  </si>
  <si>
    <t>BANORTE 0461275702 PREDIAL 2017</t>
  </si>
  <si>
    <t>BANORTE 0461275711 CUENTA CORRIENTE 2017</t>
  </si>
  <si>
    <t>BANORTE 0461275720 DAP 2017</t>
  </si>
  <si>
    <t>0185428335 DESAFECTACIONES BLVD. NORPOMIENTE</t>
  </si>
  <si>
    <t xml:space="preserve"> BAJIO 11503463 GERONTOLOGICO 2014</t>
  </si>
  <si>
    <t xml:space="preserve"> BAJIO 49891740201 ESTIMULOS A LA EDUCACION BASI</t>
  </si>
  <si>
    <t xml:space="preserve"> BAJIO 12494977 CIRCUITO MOROLEON</t>
  </si>
  <si>
    <t>BAJIO 12527354 PREDIAL 2015</t>
  </si>
  <si>
    <t>BAJIO 12584637 RELACIONES EXTERIORES 2015</t>
  </si>
  <si>
    <t>BAJIO 12586400 RAMO 33 F1 2015</t>
  </si>
  <si>
    <t>BAJIO 12594164 RAMO 33 F2 2015</t>
  </si>
  <si>
    <t>BAJIO 14259543 CALENTADORES FAISM 2015 SOLARES</t>
  </si>
  <si>
    <t>BAJIO 14388136  PARTICIPACIONES RAMO 28</t>
  </si>
  <si>
    <t>BAJIO 14795272 PISBCC 2015 0119</t>
  </si>
  <si>
    <t>BAJIO 14866750 PIESCC 2015</t>
  </si>
  <si>
    <t>BAJIO 14903686 PREDIAL 2016</t>
  </si>
  <si>
    <t>BAJIO 14907422 PARTICIPACIONES 2016</t>
  </si>
  <si>
    <t>BAJIO 14904890 RELACIONES EXTERIORES 2016</t>
  </si>
  <si>
    <t>BAJIO 14972137  RAMO 33 FONDO 1 2016</t>
  </si>
  <si>
    <t>BAJIO 14973200  RAMO 33 FONDO 2 2016</t>
  </si>
  <si>
    <t>BAJIO 15563471 FORTALECIMIENTO A LA TRANSVERSALIDA</t>
  </si>
  <si>
    <t>BAJIO 16255374 PIDMC 2016</t>
  </si>
  <si>
    <t>BAJIO 16268864 TEJIDO SOCIAL 2016</t>
  </si>
  <si>
    <t>BAJIO 16389041 PROGRAMA MAS 2016</t>
  </si>
  <si>
    <t>BAJIO 16427577 PIDH 2016</t>
  </si>
  <si>
    <t>BAJIO 16427940 PISBCC 2016</t>
  </si>
  <si>
    <t>BAJIO 16449258 RESCATE DE ESPACIOS PUBLICOS 2016</t>
  </si>
  <si>
    <t>BAJIO 16491599 PROGRAMAS REGIONALES 2016</t>
  </si>
  <si>
    <t>BAJIO 9743956 FIDEICOMISO FONDO DE AHORRO</t>
  </si>
  <si>
    <t>BAJIO 17095613 CALENTADORES SOLARES 2016</t>
  </si>
  <si>
    <t>BAJIO  17272816 FOAM 2016</t>
  </si>
  <si>
    <t>BAJIO  17402231 CODE 2016</t>
  </si>
  <si>
    <t>BAJIO 17675364 PARTICIPACIONES 2017</t>
  </si>
  <si>
    <t>BAJIO  17680810 PREDIAL 2017</t>
  </si>
  <si>
    <t>BAJIO 17675513 FONDO 1 2017</t>
  </si>
  <si>
    <t>BAJIO  17705567 FONDO 2 2017</t>
  </si>
  <si>
    <t>BAJIO 17710468  RELACIONES EXTERIORES 2017</t>
  </si>
  <si>
    <t>BAJIO 17969049 PROGRAMA DE APOYO DE UN PAQUETE TEC</t>
  </si>
  <si>
    <t>BAJIO 18212795 BORDERIAS 2017</t>
  </si>
  <si>
    <t>LIC. JORGE ORTIZ ORTEGA</t>
  </si>
  <si>
    <t xml:space="preserve"> PRESIDENTE MUNICIPAL  </t>
  </si>
  <si>
    <t>CP JOSE EUTIMIO DIAZ CERNA</t>
  </si>
  <si>
    <t>TESORERO MUNICIPAL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</si>
</sst>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62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8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0" fontId="23" fillId="0" borderId="0" xfId="2" applyFont="1" applyFill="1" applyBorder="1" applyAlignment="1" applyProtection="1">
      <alignment horizontal="center" wrapText="1"/>
      <protection locked="0"/>
    </xf>
    <xf numFmtId="0" fontId="23" fillId="0" borderId="0" xfId="2" applyFont="1" applyFill="1" applyAlignment="1" applyProtection="1">
      <alignment horizontal="center" vertical="top" wrapText="1"/>
      <protection locked="0"/>
    </xf>
    <xf numFmtId="0" fontId="23" fillId="0" borderId="0" xfId="2" applyFont="1" applyFill="1" applyAlignment="1" applyProtection="1">
      <alignment horizontal="center" wrapText="1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43" sqref="B43"/>
    </sheetView>
  </sheetViews>
  <sheetFormatPr baseColWidth="10" defaultColWidth="12.85546875" defaultRowHeight="11.25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>
      <c r="A1" s="350" t="s">
        <v>94</v>
      </c>
      <c r="B1" s="351"/>
      <c r="C1" s="1"/>
    </row>
    <row r="2" spans="1:3" ht="15" customHeight="1">
      <c r="A2" s="73" t="s">
        <v>92</v>
      </c>
      <c r="B2" s="74" t="s">
        <v>93</v>
      </c>
    </row>
    <row r="3" spans="1:3">
      <c r="A3" s="53"/>
      <c r="B3" s="57"/>
    </row>
    <row r="4" spans="1:3">
      <c r="A4" s="54"/>
      <c r="B4" s="58" t="s">
        <v>98</v>
      </c>
    </row>
    <row r="5" spans="1:3">
      <c r="A5" s="54"/>
      <c r="B5" s="58"/>
    </row>
    <row r="6" spans="1:3">
      <c r="A6" s="54"/>
      <c r="B6" s="60" t="s">
        <v>0</v>
      </c>
    </row>
    <row r="7" spans="1:3">
      <c r="A7" s="54" t="s">
        <v>1</v>
      </c>
      <c r="B7" s="59" t="s">
        <v>2</v>
      </c>
    </row>
    <row r="8" spans="1:3">
      <c r="A8" s="54" t="s">
        <v>3</v>
      </c>
      <c r="B8" s="59" t="s">
        <v>4</v>
      </c>
    </row>
    <row r="9" spans="1:3">
      <c r="A9" s="54" t="s">
        <v>5</v>
      </c>
      <c r="B9" s="59" t="s">
        <v>6</v>
      </c>
    </row>
    <row r="10" spans="1:3">
      <c r="A10" s="54" t="s">
        <v>7</v>
      </c>
      <c r="B10" s="59" t="s">
        <v>8</v>
      </c>
    </row>
    <row r="11" spans="1:3">
      <c r="A11" s="54" t="s">
        <v>9</v>
      </c>
      <c r="B11" s="59" t="s">
        <v>10</v>
      </c>
    </row>
    <row r="12" spans="1:3">
      <c r="A12" s="54" t="s">
        <v>11</v>
      </c>
      <c r="B12" s="59" t="s">
        <v>12</v>
      </c>
    </row>
    <row r="13" spans="1:3">
      <c r="A13" s="54" t="s">
        <v>13</v>
      </c>
      <c r="B13" s="59" t="s">
        <v>14</v>
      </c>
    </row>
    <row r="14" spans="1:3">
      <c r="A14" s="54" t="s">
        <v>15</v>
      </c>
      <c r="B14" s="59" t="s">
        <v>16</v>
      </c>
    </row>
    <row r="15" spans="1:3">
      <c r="A15" s="54" t="s">
        <v>17</v>
      </c>
      <c r="B15" s="59" t="s">
        <v>18</v>
      </c>
    </row>
    <row r="16" spans="1:3">
      <c r="A16" s="54" t="s">
        <v>19</v>
      </c>
      <c r="B16" s="59" t="s">
        <v>20</v>
      </c>
    </row>
    <row r="17" spans="1:2">
      <c r="A17" s="54" t="s">
        <v>21</v>
      </c>
      <c r="B17" s="59" t="s">
        <v>22</v>
      </c>
    </row>
    <row r="18" spans="1:2">
      <c r="A18" s="54" t="s">
        <v>23</v>
      </c>
      <c r="B18" s="59" t="s">
        <v>24</v>
      </c>
    </row>
    <row r="19" spans="1:2">
      <c r="A19" s="54" t="s">
        <v>25</v>
      </c>
      <c r="B19" s="59" t="s">
        <v>26</v>
      </c>
    </row>
    <row r="20" spans="1:2">
      <c r="A20" s="54" t="s">
        <v>27</v>
      </c>
      <c r="B20" s="59" t="s">
        <v>28</v>
      </c>
    </row>
    <row r="21" spans="1:2">
      <c r="A21" s="54" t="s">
        <v>106</v>
      </c>
      <c r="B21" s="59" t="s">
        <v>29</v>
      </c>
    </row>
    <row r="22" spans="1:2">
      <c r="A22" s="54" t="s">
        <v>107</v>
      </c>
      <c r="B22" s="59" t="s">
        <v>30</v>
      </c>
    </row>
    <row r="23" spans="1:2">
      <c r="A23" s="54" t="s">
        <v>108</v>
      </c>
      <c r="B23" s="59" t="s">
        <v>31</v>
      </c>
    </row>
    <row r="24" spans="1:2">
      <c r="A24" s="54" t="s">
        <v>32</v>
      </c>
      <c r="B24" s="59" t="s">
        <v>33</v>
      </c>
    </row>
    <row r="25" spans="1:2">
      <c r="A25" s="54" t="s">
        <v>34</v>
      </c>
      <c r="B25" s="59" t="s">
        <v>35</v>
      </c>
    </row>
    <row r="26" spans="1:2">
      <c r="A26" s="54" t="s">
        <v>36</v>
      </c>
      <c r="B26" s="59" t="s">
        <v>37</v>
      </c>
    </row>
    <row r="27" spans="1:2">
      <c r="A27" s="54" t="s">
        <v>38</v>
      </c>
      <c r="B27" s="59" t="s">
        <v>39</v>
      </c>
    </row>
    <row r="28" spans="1:2">
      <c r="A28" s="54" t="s">
        <v>104</v>
      </c>
      <c r="B28" s="59" t="s">
        <v>105</v>
      </c>
    </row>
    <row r="29" spans="1:2">
      <c r="A29" s="54"/>
      <c r="B29" s="59"/>
    </row>
    <row r="30" spans="1:2">
      <c r="A30" s="54"/>
      <c r="B30" s="60"/>
    </row>
    <row r="31" spans="1:2">
      <c r="A31" s="54" t="s">
        <v>102</v>
      </c>
      <c r="B31" s="59" t="s">
        <v>96</v>
      </c>
    </row>
    <row r="32" spans="1:2">
      <c r="A32" s="54" t="s">
        <v>103</v>
      </c>
      <c r="B32" s="59" t="s">
        <v>97</v>
      </c>
    </row>
    <row r="33" spans="1:3">
      <c r="A33" s="54"/>
      <c r="B33" s="59"/>
    </row>
    <row r="34" spans="1:3">
      <c r="A34" s="54"/>
      <c r="B34" s="58" t="s">
        <v>99</v>
      </c>
    </row>
    <row r="35" spans="1:3">
      <c r="A35" s="54" t="s">
        <v>101</v>
      </c>
      <c r="B35" s="59" t="s">
        <v>41</v>
      </c>
    </row>
    <row r="36" spans="1:3">
      <c r="A36" s="54"/>
      <c r="B36" s="59" t="s">
        <v>42</v>
      </c>
    </row>
    <row r="37" spans="1:3" ht="12" thickBot="1">
      <c r="A37" s="55"/>
      <c r="B37" s="56"/>
    </row>
    <row r="39" spans="1:3">
      <c r="A39" s="75" t="s">
        <v>109</v>
      </c>
      <c r="B39" s="76"/>
      <c r="C39" s="76"/>
    </row>
    <row r="40" spans="1:3">
      <c r="A40" s="77"/>
      <c r="B40" s="76"/>
      <c r="C40" s="76"/>
    </row>
    <row r="41" spans="1:3">
      <c r="A41" s="78"/>
      <c r="B41" s="79"/>
      <c r="C41" s="78"/>
    </row>
    <row r="42" spans="1:3">
      <c r="A42" s="80"/>
      <c r="B42" s="78"/>
      <c r="C42" s="78"/>
    </row>
    <row r="43" spans="1:3" ht="24">
      <c r="A43" s="80"/>
      <c r="B43" s="347" t="s">
        <v>1229</v>
      </c>
      <c r="C43" s="347" t="s">
        <v>1231</v>
      </c>
    </row>
    <row r="44" spans="1:3" ht="24">
      <c r="A44" s="80"/>
      <c r="B44" s="348" t="s">
        <v>1230</v>
      </c>
      <c r="C44" s="349" t="s">
        <v>1232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ht="11.25" customHeight="1">
      <c r="A1" s="3" t="s">
        <v>43</v>
      </c>
      <c r="B1" s="3"/>
      <c r="C1" s="142"/>
      <c r="D1" s="142"/>
      <c r="E1" s="142"/>
      <c r="F1" s="5"/>
    </row>
    <row r="2" spans="1:6" ht="11.25" customHeight="1">
      <c r="A2" s="3" t="s">
        <v>100</v>
      </c>
      <c r="B2" s="3"/>
      <c r="C2" s="142"/>
      <c r="D2" s="142"/>
      <c r="E2" s="142"/>
    </row>
    <row r="3" spans="1:6" ht="11.25" customHeight="1">
      <c r="A3" s="3"/>
      <c r="B3" s="3"/>
      <c r="C3" s="142"/>
      <c r="D3" s="142"/>
      <c r="E3" s="142"/>
    </row>
    <row r="4" spans="1:6" ht="11.25" customHeight="1"/>
    <row r="5" spans="1:6" ht="11.25" customHeight="1">
      <c r="A5" s="204" t="s">
        <v>200</v>
      </c>
      <c r="B5" s="204"/>
      <c r="C5" s="201"/>
      <c r="D5" s="201"/>
      <c r="E5" s="201"/>
      <c r="F5" s="84" t="s">
        <v>197</v>
      </c>
    </row>
    <row r="6" spans="1:6" s="7" customFormat="1">
      <c r="A6" s="16"/>
      <c r="B6" s="16"/>
      <c r="C6" s="201"/>
      <c r="D6" s="201"/>
      <c r="E6" s="201"/>
    </row>
    <row r="7" spans="1:6" ht="15" customHeight="1">
      <c r="A7" s="121" t="s">
        <v>45</v>
      </c>
      <c r="B7" s="120" t="s">
        <v>46</v>
      </c>
      <c r="C7" s="186" t="s">
        <v>47</v>
      </c>
      <c r="D7" s="186" t="s">
        <v>48</v>
      </c>
      <c r="E7" s="186" t="s">
        <v>49</v>
      </c>
      <c r="F7" s="185" t="s">
        <v>180</v>
      </c>
    </row>
    <row r="8" spans="1:6">
      <c r="A8" s="178">
        <v>125105911</v>
      </c>
      <c r="B8" s="178" t="s">
        <v>537</v>
      </c>
      <c r="C8" s="115">
        <v>520451.95</v>
      </c>
      <c r="D8" s="197">
        <v>520451.95</v>
      </c>
      <c r="E8" s="197">
        <v>0</v>
      </c>
      <c r="F8" s="196"/>
    </row>
    <row r="9" spans="1:6">
      <c r="A9" s="178">
        <v>125415971</v>
      </c>
      <c r="B9" s="178" t="s">
        <v>538</v>
      </c>
      <c r="C9" s="115">
        <v>482200.38</v>
      </c>
      <c r="D9" s="197">
        <v>482200.38</v>
      </c>
      <c r="E9" s="197">
        <v>0</v>
      </c>
      <c r="F9" s="196"/>
    </row>
    <row r="10" spans="1:6">
      <c r="A10" s="178">
        <v>125905991</v>
      </c>
      <c r="B10" s="178" t="s">
        <v>539</v>
      </c>
      <c r="C10" s="115">
        <v>9377.0300000000007</v>
      </c>
      <c r="D10" s="197">
        <v>9377.0300000000007</v>
      </c>
      <c r="E10" s="197">
        <v>0</v>
      </c>
      <c r="F10" s="196"/>
    </row>
    <row r="11" spans="1:6">
      <c r="A11" s="178"/>
      <c r="B11" s="178"/>
      <c r="C11" s="115"/>
      <c r="D11" s="197"/>
      <c r="E11" s="197"/>
      <c r="F11" s="196"/>
    </row>
    <row r="12" spans="1:6">
      <c r="A12" s="178"/>
      <c r="B12" s="178"/>
      <c r="C12" s="115"/>
      <c r="D12" s="197"/>
      <c r="E12" s="197"/>
      <c r="F12" s="196"/>
    </row>
    <row r="13" spans="1:6">
      <c r="A13" s="50"/>
      <c r="B13" s="50" t="s">
        <v>199</v>
      </c>
      <c r="C13" s="137">
        <f>SUM(C8:C12)</f>
        <v>1012029.3600000001</v>
      </c>
      <c r="D13" s="137">
        <f>SUM(D8:D12)</f>
        <v>1012029.3600000001</v>
      </c>
      <c r="E13" s="137">
        <f>SUM(E8:E12)</f>
        <v>0</v>
      </c>
      <c r="F13" s="50"/>
    </row>
    <row r="14" spans="1:6">
      <c r="A14" s="48"/>
      <c r="B14" s="48"/>
      <c r="C14" s="124"/>
      <c r="D14" s="124"/>
      <c r="E14" s="124"/>
      <c r="F14" s="48"/>
    </row>
    <row r="15" spans="1:6">
      <c r="A15" s="48"/>
      <c r="B15" s="48"/>
      <c r="C15" s="124"/>
      <c r="D15" s="124"/>
      <c r="E15" s="124"/>
      <c r="F15" s="48"/>
    </row>
    <row r="16" spans="1:6" ht="11.25" customHeight="1">
      <c r="A16" s="203" t="s">
        <v>198</v>
      </c>
      <c r="B16" s="202"/>
      <c r="C16" s="201"/>
      <c r="D16" s="201"/>
      <c r="E16" s="201"/>
      <c r="F16" s="84" t="s">
        <v>197</v>
      </c>
    </row>
    <row r="17" spans="1:6">
      <c r="A17" s="181"/>
      <c r="B17" s="181"/>
      <c r="C17" s="182"/>
      <c r="D17" s="182"/>
      <c r="E17" s="182"/>
    </row>
    <row r="18" spans="1:6" ht="15" customHeight="1">
      <c r="A18" s="121" t="s">
        <v>45</v>
      </c>
      <c r="B18" s="120" t="s">
        <v>46</v>
      </c>
      <c r="C18" s="186" t="s">
        <v>47</v>
      </c>
      <c r="D18" s="186" t="s">
        <v>48</v>
      </c>
      <c r="E18" s="186" t="s">
        <v>49</v>
      </c>
      <c r="F18" s="185" t="s">
        <v>180</v>
      </c>
    </row>
    <row r="19" spans="1:6" ht="11.25" customHeight="1">
      <c r="A19" s="116" t="s">
        <v>540</v>
      </c>
      <c r="B19" s="178" t="s">
        <v>541</v>
      </c>
      <c r="C19" s="115">
        <v>-124148.21</v>
      </c>
      <c r="D19" s="115">
        <v>-124148.21</v>
      </c>
      <c r="E19" s="115">
        <v>0</v>
      </c>
      <c r="F19" s="196"/>
    </row>
    <row r="20" spans="1:6" ht="11.25" customHeight="1">
      <c r="A20" s="116" t="s">
        <v>542</v>
      </c>
      <c r="B20" s="178" t="s">
        <v>543</v>
      </c>
      <c r="C20" s="115">
        <v>-128058.3</v>
      </c>
      <c r="D20" s="115">
        <v>-128058.3</v>
      </c>
      <c r="E20" s="115">
        <v>0</v>
      </c>
      <c r="F20" s="196"/>
    </row>
    <row r="21" spans="1:6">
      <c r="A21" s="116"/>
      <c r="B21" s="178"/>
      <c r="C21" s="115"/>
      <c r="D21" s="115"/>
      <c r="E21" s="115"/>
      <c r="F21" s="196"/>
    </row>
    <row r="22" spans="1:6">
      <c r="A22" s="50"/>
      <c r="B22" s="50" t="s">
        <v>196</v>
      </c>
      <c r="C22" s="137">
        <f>SUM(C19:C21)</f>
        <v>-252206.51</v>
      </c>
      <c r="D22" s="137">
        <f>SUM(D19:D21)</f>
        <v>-252206.51</v>
      </c>
      <c r="E22" s="137">
        <f>SUM(E19:E21)</f>
        <v>0</v>
      </c>
      <c r="F22" s="50"/>
    </row>
    <row r="23" spans="1:6">
      <c r="A23" s="48"/>
      <c r="B23" s="48"/>
      <c r="C23" s="124"/>
      <c r="D23" s="124"/>
      <c r="E23" s="124"/>
      <c r="F23" s="48"/>
    </row>
    <row r="24" spans="1:6">
      <c r="A24" s="48"/>
      <c r="B24" s="48"/>
      <c r="C24" s="124"/>
      <c r="D24" s="124"/>
      <c r="E24" s="124"/>
      <c r="F24" s="48"/>
    </row>
    <row r="25" spans="1:6" ht="11.25" customHeight="1">
      <c r="A25" s="200" t="s">
        <v>195</v>
      </c>
      <c r="B25" s="199"/>
      <c r="C25" s="198"/>
      <c r="D25" s="198"/>
      <c r="E25" s="187"/>
      <c r="F25" s="163" t="s">
        <v>194</v>
      </c>
    </row>
    <row r="26" spans="1:6">
      <c r="A26" s="174"/>
      <c r="B26" s="174"/>
      <c r="C26" s="122"/>
    </row>
    <row r="27" spans="1:6" ht="15" customHeight="1">
      <c r="A27" s="121" t="s">
        <v>45</v>
      </c>
      <c r="B27" s="120" t="s">
        <v>46</v>
      </c>
      <c r="C27" s="186" t="s">
        <v>47</v>
      </c>
      <c r="D27" s="186" t="s">
        <v>48</v>
      </c>
      <c r="E27" s="186" t="s">
        <v>49</v>
      </c>
      <c r="F27" s="185" t="s">
        <v>180</v>
      </c>
    </row>
    <row r="28" spans="1:6">
      <c r="A28" s="178">
        <v>127106311</v>
      </c>
      <c r="B28" s="178" t="s">
        <v>544</v>
      </c>
      <c r="C28" s="115">
        <v>10620504.01</v>
      </c>
      <c r="D28" s="197">
        <v>10620504.01</v>
      </c>
      <c r="E28" s="197">
        <v>0</v>
      </c>
      <c r="F28" s="196"/>
    </row>
    <row r="29" spans="1:6">
      <c r="A29" s="178"/>
      <c r="B29" s="178"/>
      <c r="C29" s="115"/>
      <c r="D29" s="197"/>
      <c r="E29" s="197"/>
      <c r="F29" s="196"/>
    </row>
    <row r="30" spans="1:6">
      <c r="A30" s="178"/>
      <c r="B30" s="178"/>
      <c r="C30" s="115"/>
      <c r="D30" s="197"/>
      <c r="E30" s="197"/>
      <c r="F30" s="196"/>
    </row>
    <row r="31" spans="1:6">
      <c r="A31" s="178"/>
      <c r="B31" s="178"/>
      <c r="C31" s="115"/>
      <c r="D31" s="197"/>
      <c r="E31" s="197"/>
      <c r="F31" s="196"/>
    </row>
    <row r="32" spans="1:6">
      <c r="A32" s="178"/>
      <c r="B32" s="178"/>
      <c r="C32" s="115"/>
      <c r="D32" s="197"/>
      <c r="E32" s="197"/>
      <c r="F32" s="196"/>
    </row>
    <row r="33" spans="1:6">
      <c r="A33" s="178"/>
      <c r="B33" s="178"/>
      <c r="C33" s="115"/>
      <c r="D33" s="197"/>
      <c r="E33" s="197"/>
      <c r="F33" s="196"/>
    </row>
    <row r="34" spans="1:6">
      <c r="A34" s="195"/>
      <c r="B34" s="195" t="s">
        <v>193</v>
      </c>
      <c r="C34" s="194">
        <f>SUM(C28:C33)</f>
        <v>10620504.01</v>
      </c>
      <c r="D34" s="194">
        <f>SUM(D28:D33)</f>
        <v>10620504.01</v>
      </c>
      <c r="E34" s="194">
        <f>SUM(E28:E33)</f>
        <v>0</v>
      </c>
      <c r="F34" s="194"/>
    </row>
    <row r="35" spans="1:6">
      <c r="A35" s="193"/>
      <c r="B35" s="191"/>
      <c r="C35" s="192"/>
      <c r="D35" s="192"/>
      <c r="E35" s="192"/>
      <c r="F35" s="191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100</v>
      </c>
      <c r="B2" s="3"/>
      <c r="C2" s="3"/>
      <c r="D2" s="3"/>
      <c r="E2" s="3"/>
      <c r="F2" s="3"/>
      <c r="G2" s="3"/>
      <c r="H2" s="72"/>
    </row>
    <row r="3" spans="1:17">
      <c r="A3" s="3"/>
      <c r="B3" s="3"/>
      <c r="C3" s="3"/>
      <c r="D3" s="3"/>
      <c r="E3" s="3"/>
      <c r="F3" s="3"/>
      <c r="G3" s="3"/>
      <c r="H3" s="72"/>
    </row>
    <row r="4" spans="1:17" ht="11.25" customHeight="1">
      <c r="A4" s="72"/>
      <c r="B4" s="72"/>
      <c r="C4" s="72"/>
      <c r="D4" s="72"/>
      <c r="E4" s="72"/>
      <c r="F4" s="72"/>
      <c r="G4" s="3"/>
      <c r="H4" s="72"/>
    </row>
    <row r="5" spans="1:17" ht="11.25" customHeight="1">
      <c r="A5" s="18" t="s">
        <v>51</v>
      </c>
      <c r="B5" s="19"/>
      <c r="C5" s="72"/>
      <c r="D5" s="72"/>
      <c r="E5" s="16"/>
      <c r="F5" s="16"/>
      <c r="G5" s="16"/>
      <c r="H5" s="84" t="s">
        <v>50</v>
      </c>
    </row>
    <row r="6" spans="1:17">
      <c r="A6" s="17" t="s">
        <v>417</v>
      </c>
      <c r="B6" s="17" t="s">
        <v>417</v>
      </c>
      <c r="J6" s="352"/>
      <c r="K6" s="352"/>
      <c r="L6" s="352"/>
      <c r="M6" s="352"/>
      <c r="N6" s="352"/>
      <c r="O6" s="352"/>
      <c r="P6" s="352"/>
      <c r="Q6" s="352"/>
    </row>
    <row r="7" spans="1:17">
      <c r="A7" s="3" t="s">
        <v>52</v>
      </c>
    </row>
    <row r="8" spans="1:17" ht="52.5" customHeight="1">
      <c r="A8" s="353" t="s">
        <v>53</v>
      </c>
      <c r="B8" s="353"/>
      <c r="C8" s="353"/>
      <c r="D8" s="353"/>
      <c r="E8" s="353"/>
      <c r="F8" s="353"/>
      <c r="G8" s="353"/>
      <c r="H8" s="353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>
      <c r="A1" s="20" t="s">
        <v>43</v>
      </c>
      <c r="B1" s="20"/>
      <c r="C1" s="4"/>
      <c r="D1" s="5"/>
    </row>
    <row r="2" spans="1:4">
      <c r="A2" s="20" t="s">
        <v>100</v>
      </c>
      <c r="B2" s="20"/>
      <c r="C2" s="4"/>
    </row>
    <row r="3" spans="1:4">
      <c r="A3" s="11"/>
      <c r="B3" s="11"/>
      <c r="C3" s="21"/>
      <c r="D3" s="11"/>
    </row>
    <row r="4" spans="1:4">
      <c r="A4" s="11"/>
      <c r="B4" s="11"/>
      <c r="C4" s="21"/>
      <c r="D4" s="11"/>
    </row>
    <row r="5" spans="1:4" s="151" customFormat="1" ht="11.25" customHeight="1">
      <c r="A5" s="204" t="s">
        <v>205</v>
      </c>
      <c r="B5" s="214"/>
      <c r="C5" s="213"/>
      <c r="D5" s="212" t="s">
        <v>202</v>
      </c>
    </row>
    <row r="6" spans="1:4">
      <c r="A6" s="210"/>
      <c r="B6" s="210"/>
      <c r="C6" s="211"/>
      <c r="D6" s="210"/>
    </row>
    <row r="7" spans="1:4" ht="15" customHeight="1">
      <c r="A7" s="121" t="s">
        <v>45</v>
      </c>
      <c r="B7" s="120" t="s">
        <v>46</v>
      </c>
      <c r="C7" s="118" t="s">
        <v>115</v>
      </c>
      <c r="D7" s="209" t="s">
        <v>134</v>
      </c>
    </row>
    <row r="8" spans="1:4">
      <c r="A8" s="180" t="s">
        <v>417</v>
      </c>
      <c r="B8" s="180" t="s">
        <v>417</v>
      </c>
      <c r="C8" s="124"/>
      <c r="D8" s="208"/>
    </row>
    <row r="9" spans="1:4">
      <c r="A9" s="180"/>
      <c r="B9" s="180"/>
      <c r="C9" s="207"/>
      <c r="D9" s="208"/>
    </row>
    <row r="10" spans="1:4">
      <c r="A10" s="180"/>
      <c r="B10" s="180"/>
      <c r="C10" s="207"/>
      <c r="D10" s="206"/>
    </row>
    <row r="11" spans="1:4">
      <c r="A11" s="146"/>
      <c r="B11" s="146" t="s">
        <v>204</v>
      </c>
      <c r="C11" s="126">
        <f>SUM(C8:C10)</f>
        <v>0</v>
      </c>
      <c r="D11" s="205"/>
    </row>
    <row r="14" spans="1:4" ht="11.25" customHeight="1">
      <c r="A14" s="204" t="s">
        <v>203</v>
      </c>
      <c r="B14" s="214"/>
      <c r="C14" s="213"/>
      <c r="D14" s="212" t="s">
        <v>202</v>
      </c>
    </row>
    <row r="15" spans="1:4">
      <c r="A15" s="210"/>
      <c r="B15" s="210"/>
      <c r="C15" s="211"/>
      <c r="D15" s="210"/>
    </row>
    <row r="16" spans="1:4" ht="15" customHeight="1">
      <c r="A16" s="121" t="s">
        <v>45</v>
      </c>
      <c r="B16" s="120" t="s">
        <v>46</v>
      </c>
      <c r="C16" s="118" t="s">
        <v>115</v>
      </c>
      <c r="D16" s="209" t="s">
        <v>134</v>
      </c>
    </row>
    <row r="17" spans="1:4">
      <c r="A17" s="180" t="s">
        <v>417</v>
      </c>
      <c r="B17" s="180" t="s">
        <v>417</v>
      </c>
      <c r="C17" s="124"/>
      <c r="D17" s="208"/>
    </row>
    <row r="18" spans="1:4">
      <c r="A18" s="180"/>
      <c r="B18" s="180"/>
      <c r="C18" s="207"/>
      <c r="D18" s="208"/>
    </row>
    <row r="19" spans="1:4">
      <c r="A19" s="180"/>
      <c r="B19" s="180"/>
      <c r="C19" s="207"/>
      <c r="D19" s="206"/>
    </row>
    <row r="20" spans="1:4">
      <c r="A20" s="146"/>
      <c r="B20" s="146" t="s">
        <v>201</v>
      </c>
      <c r="C20" s="126">
        <f>SUM(C17:C19)</f>
        <v>0</v>
      </c>
      <c r="D20" s="205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3"/>
  <sheetViews>
    <sheetView topLeftCell="A18" zoomScaleNormal="100" zoomScaleSheetLayoutView="100" workbookViewId="0">
      <selection activeCell="A41" sqref="A41:J41"/>
    </sheetView>
  </sheetViews>
  <sheetFormatPr baseColWidth="10" defaultColWidth="13.7109375" defaultRowHeight="11.25"/>
  <cols>
    <col min="1" max="1" width="20.7109375" style="72" customWidth="1"/>
    <col min="2" max="2" width="50.7109375" style="72" customWidth="1"/>
    <col min="3" max="7" width="17.7109375" style="6" customWidth="1"/>
    <col min="8" max="8" width="17.7109375" style="72" customWidth="1"/>
    <col min="9" max="16384" width="13.7109375" style="72"/>
  </cols>
  <sheetData>
    <row r="1" spans="1:8" ht="11.25" customHeight="1">
      <c r="A1" s="3" t="s">
        <v>43</v>
      </c>
      <c r="B1" s="3"/>
      <c r="C1" s="142"/>
      <c r="D1" s="142"/>
      <c r="E1" s="142"/>
      <c r="F1" s="142"/>
      <c r="G1" s="142"/>
      <c r="H1" s="5"/>
    </row>
    <row r="2" spans="1:8">
      <c r="A2" s="3" t="s">
        <v>100</v>
      </c>
      <c r="B2" s="3"/>
      <c r="C2" s="142"/>
      <c r="D2" s="142"/>
      <c r="E2" s="142"/>
      <c r="F2" s="142"/>
      <c r="G2" s="142"/>
      <c r="H2" s="6"/>
    </row>
    <row r="3" spans="1:8">
      <c r="H3" s="6"/>
    </row>
    <row r="4" spans="1:8">
      <c r="H4" s="6"/>
    </row>
    <row r="5" spans="1:8" ht="11.25" customHeight="1">
      <c r="A5" s="110" t="s">
        <v>210</v>
      </c>
      <c r="B5" s="84"/>
      <c r="C5" s="22"/>
      <c r="D5" s="22"/>
      <c r="E5" s="22"/>
      <c r="F5" s="22"/>
      <c r="G5" s="22"/>
      <c r="H5" s="218" t="s">
        <v>207</v>
      </c>
    </row>
    <row r="6" spans="1:8">
      <c r="A6" s="181"/>
    </row>
    <row r="7" spans="1:8" ht="15" customHeight="1">
      <c r="A7" s="121" t="s">
        <v>45</v>
      </c>
      <c r="B7" s="120" t="s">
        <v>46</v>
      </c>
      <c r="C7" s="118" t="s">
        <v>115</v>
      </c>
      <c r="D7" s="160" t="s">
        <v>138</v>
      </c>
      <c r="E7" s="160" t="s">
        <v>137</v>
      </c>
      <c r="F7" s="160" t="s">
        <v>136</v>
      </c>
      <c r="G7" s="159" t="s">
        <v>135</v>
      </c>
      <c r="H7" s="120" t="s">
        <v>134</v>
      </c>
    </row>
    <row r="8" spans="1:8">
      <c r="A8" s="116" t="s">
        <v>545</v>
      </c>
      <c r="B8" s="116" t="s">
        <v>546</v>
      </c>
      <c r="C8" s="115">
        <v>-14352.9</v>
      </c>
      <c r="D8" s="115">
        <v>-14352.9</v>
      </c>
      <c r="E8" s="115"/>
      <c r="F8" s="115"/>
      <c r="G8" s="115"/>
      <c r="H8" s="217"/>
    </row>
    <row r="9" spans="1:8">
      <c r="A9" s="116" t="s">
        <v>547</v>
      </c>
      <c r="B9" s="116" t="s">
        <v>548</v>
      </c>
      <c r="C9" s="115">
        <v>-31928.68</v>
      </c>
      <c r="D9" s="115">
        <v>-31928.68</v>
      </c>
      <c r="E9" s="115"/>
      <c r="F9" s="115"/>
      <c r="G9" s="115"/>
      <c r="H9" s="217"/>
    </row>
    <row r="10" spans="1:8">
      <c r="A10" s="116" t="s">
        <v>549</v>
      </c>
      <c r="B10" s="116" t="s">
        <v>550</v>
      </c>
      <c r="C10" s="115">
        <v>-14182.72</v>
      </c>
      <c r="D10" s="115">
        <v>-14182.72</v>
      </c>
      <c r="E10" s="115"/>
      <c r="F10" s="115"/>
      <c r="G10" s="115"/>
      <c r="H10" s="217"/>
    </row>
    <row r="11" spans="1:8">
      <c r="A11" s="116" t="s">
        <v>551</v>
      </c>
      <c r="B11" s="116" t="s">
        <v>552</v>
      </c>
      <c r="C11" s="115">
        <v>-6999791.3300000001</v>
      </c>
      <c r="D11" s="115">
        <v>-6999791.3300000001</v>
      </c>
      <c r="E11" s="115"/>
      <c r="F11" s="115"/>
      <c r="G11" s="115"/>
      <c r="H11" s="217"/>
    </row>
    <row r="12" spans="1:8">
      <c r="A12" s="116" t="s">
        <v>553</v>
      </c>
      <c r="B12" s="116" t="s">
        <v>554</v>
      </c>
      <c r="C12" s="115">
        <v>-1049867.6000000001</v>
      </c>
      <c r="D12" s="115">
        <v>-1049867.6000000001</v>
      </c>
      <c r="E12" s="115"/>
      <c r="F12" s="115"/>
      <c r="G12" s="115"/>
      <c r="H12" s="217"/>
    </row>
    <row r="13" spans="1:8">
      <c r="A13" s="116" t="s">
        <v>555</v>
      </c>
      <c r="B13" s="116" t="s">
        <v>556</v>
      </c>
      <c r="C13" s="115">
        <v>-165945.32999999999</v>
      </c>
      <c r="D13" s="115">
        <v>-165945.32999999999</v>
      </c>
      <c r="E13" s="115"/>
      <c r="F13" s="115"/>
      <c r="G13" s="115"/>
      <c r="H13" s="217"/>
    </row>
    <row r="14" spans="1:8">
      <c r="A14" s="116" t="s">
        <v>557</v>
      </c>
      <c r="B14" s="116" t="s">
        <v>558</v>
      </c>
      <c r="C14" s="115">
        <v>-1778013.81</v>
      </c>
      <c r="D14" s="115">
        <v>-1778013.81</v>
      </c>
      <c r="E14" s="115"/>
      <c r="F14" s="115"/>
      <c r="G14" s="115"/>
      <c r="H14" s="217"/>
    </row>
    <row r="15" spans="1:8">
      <c r="A15" s="116" t="s">
        <v>559</v>
      </c>
      <c r="B15" s="116" t="s">
        <v>560</v>
      </c>
      <c r="C15" s="115">
        <v>-18892.32</v>
      </c>
      <c r="D15" s="115">
        <v>-18892.32</v>
      </c>
      <c r="E15" s="115"/>
      <c r="F15" s="115"/>
      <c r="G15" s="115"/>
      <c r="H15" s="217"/>
    </row>
    <row r="16" spans="1:8">
      <c r="A16" s="116" t="s">
        <v>561</v>
      </c>
      <c r="B16" s="116" t="s">
        <v>562</v>
      </c>
      <c r="C16" s="115">
        <v>-1098030.48</v>
      </c>
      <c r="D16" s="115">
        <v>-1098030.48</v>
      </c>
      <c r="E16" s="115"/>
      <c r="F16" s="115"/>
      <c r="G16" s="115"/>
      <c r="H16" s="217"/>
    </row>
    <row r="17" spans="1:8">
      <c r="A17" s="116" t="s">
        <v>563</v>
      </c>
      <c r="B17" s="116" t="s">
        <v>564</v>
      </c>
      <c r="C17" s="115">
        <v>-44423.76</v>
      </c>
      <c r="D17" s="115">
        <v>-44423.76</v>
      </c>
      <c r="E17" s="115"/>
      <c r="F17" s="115"/>
      <c r="G17" s="115"/>
      <c r="H17" s="217"/>
    </row>
    <row r="18" spans="1:8">
      <c r="A18" s="116" t="s">
        <v>565</v>
      </c>
      <c r="B18" s="116" t="s">
        <v>566</v>
      </c>
      <c r="C18" s="115">
        <v>-454273.48</v>
      </c>
      <c r="D18" s="115">
        <v>-454273.48</v>
      </c>
      <c r="E18" s="115"/>
      <c r="F18" s="115"/>
      <c r="G18" s="115"/>
      <c r="H18" s="217"/>
    </row>
    <row r="19" spans="1:8">
      <c r="A19" s="116" t="s">
        <v>567</v>
      </c>
      <c r="B19" s="116" t="s">
        <v>568</v>
      </c>
      <c r="C19" s="115">
        <v>-2527431.41</v>
      </c>
      <c r="D19" s="115">
        <v>-2527431.41</v>
      </c>
      <c r="E19" s="115"/>
      <c r="F19" s="115"/>
      <c r="G19" s="115"/>
      <c r="H19" s="217"/>
    </row>
    <row r="20" spans="1:8">
      <c r="A20" s="116" t="s">
        <v>569</v>
      </c>
      <c r="B20" s="116" t="s">
        <v>570</v>
      </c>
      <c r="C20" s="115">
        <v>-3963784.94</v>
      </c>
      <c r="D20" s="115">
        <v>-3963784.94</v>
      </c>
      <c r="E20" s="115"/>
      <c r="F20" s="115"/>
      <c r="G20" s="115"/>
      <c r="H20" s="217"/>
    </row>
    <row r="21" spans="1:8">
      <c r="A21" s="116" t="s">
        <v>571</v>
      </c>
      <c r="B21" s="116" t="s">
        <v>572</v>
      </c>
      <c r="C21" s="115">
        <v>-77752.399999999994</v>
      </c>
      <c r="D21" s="115">
        <v>-77752.399999999994</v>
      </c>
      <c r="E21" s="115"/>
      <c r="F21" s="115"/>
      <c r="G21" s="115"/>
      <c r="H21" s="217"/>
    </row>
    <row r="22" spans="1:8">
      <c r="A22" s="116" t="s">
        <v>573</v>
      </c>
      <c r="B22" s="116" t="s">
        <v>574</v>
      </c>
      <c r="C22" s="115">
        <v>-666834.19999999995</v>
      </c>
      <c r="D22" s="115">
        <v>-666834.19999999995</v>
      </c>
      <c r="E22" s="115"/>
      <c r="F22" s="115"/>
      <c r="G22" s="115"/>
      <c r="H22" s="217"/>
    </row>
    <row r="23" spans="1:8">
      <c r="A23" s="116" t="s">
        <v>575</v>
      </c>
      <c r="B23" s="116" t="s">
        <v>576</v>
      </c>
      <c r="C23" s="115">
        <v>-82887.03</v>
      </c>
      <c r="D23" s="115">
        <v>-82887.03</v>
      </c>
      <c r="E23" s="115"/>
      <c r="F23" s="115"/>
      <c r="G23" s="115"/>
      <c r="H23" s="217"/>
    </row>
    <row r="24" spans="1:8">
      <c r="A24" s="116" t="s">
        <v>577</v>
      </c>
      <c r="B24" s="116" t="s">
        <v>578</v>
      </c>
      <c r="C24" s="115">
        <v>-214808.69</v>
      </c>
      <c r="D24" s="115">
        <v>-214808.69</v>
      </c>
      <c r="E24" s="115"/>
      <c r="F24" s="115"/>
      <c r="G24" s="115"/>
      <c r="H24" s="217"/>
    </row>
    <row r="25" spans="1:8">
      <c r="A25" s="116" t="s">
        <v>579</v>
      </c>
      <c r="B25" s="116" t="s">
        <v>580</v>
      </c>
      <c r="C25" s="115">
        <v>-542766.53</v>
      </c>
      <c r="D25" s="115">
        <v>-542766.53</v>
      </c>
      <c r="E25" s="115"/>
      <c r="F25" s="115"/>
      <c r="G25" s="115"/>
      <c r="H25" s="217"/>
    </row>
    <row r="26" spans="1:8">
      <c r="A26" s="116" t="s">
        <v>581</v>
      </c>
      <c r="B26" s="116" t="s">
        <v>582</v>
      </c>
      <c r="C26" s="115">
        <v>-136666.65</v>
      </c>
      <c r="D26" s="115">
        <v>-136666.65</v>
      </c>
      <c r="E26" s="115"/>
      <c r="F26" s="115"/>
      <c r="G26" s="115"/>
      <c r="H26" s="217"/>
    </row>
    <row r="27" spans="1:8">
      <c r="A27" s="116" t="s">
        <v>583</v>
      </c>
      <c r="B27" s="116" t="s">
        <v>584</v>
      </c>
      <c r="C27" s="115">
        <v>-7343981.04</v>
      </c>
      <c r="D27" s="115">
        <v>-7343981.04</v>
      </c>
      <c r="E27" s="115"/>
      <c r="F27" s="115"/>
      <c r="G27" s="115"/>
      <c r="H27" s="217"/>
    </row>
    <row r="28" spans="1:8">
      <c r="A28" s="116" t="s">
        <v>585</v>
      </c>
      <c r="B28" s="116" t="s">
        <v>586</v>
      </c>
      <c r="C28" s="115">
        <v>-3130970.5</v>
      </c>
      <c r="D28" s="115">
        <v>-3130970.5</v>
      </c>
      <c r="E28" s="115"/>
      <c r="F28" s="115"/>
      <c r="G28" s="115"/>
      <c r="H28" s="217"/>
    </row>
    <row r="29" spans="1:8">
      <c r="A29" s="116" t="s">
        <v>587</v>
      </c>
      <c r="B29" s="116" t="s">
        <v>588</v>
      </c>
      <c r="C29" s="115">
        <v>-298073.84999999998</v>
      </c>
      <c r="D29" s="115">
        <v>-298073.84999999998</v>
      </c>
      <c r="E29" s="115"/>
      <c r="F29" s="115"/>
      <c r="G29" s="115"/>
      <c r="H29" s="217"/>
    </row>
    <row r="30" spans="1:8">
      <c r="A30" s="116" t="s">
        <v>589</v>
      </c>
      <c r="B30" s="116" t="s">
        <v>590</v>
      </c>
      <c r="C30" s="115">
        <v>-5617.75</v>
      </c>
      <c r="D30" s="115">
        <v>-5617.75</v>
      </c>
      <c r="E30" s="115"/>
      <c r="F30" s="115"/>
      <c r="G30" s="115"/>
      <c r="H30" s="217"/>
    </row>
    <row r="31" spans="1:8">
      <c r="A31" s="116" t="s">
        <v>591</v>
      </c>
      <c r="B31" s="116" t="s">
        <v>592</v>
      </c>
      <c r="C31" s="115">
        <v>-1672.52</v>
      </c>
      <c r="D31" s="115">
        <v>-1672.52</v>
      </c>
      <c r="E31" s="115"/>
      <c r="F31" s="115"/>
      <c r="G31" s="115"/>
      <c r="H31" s="217"/>
    </row>
    <row r="32" spans="1:8">
      <c r="A32" s="116" t="s">
        <v>593</v>
      </c>
      <c r="B32" s="116" t="s">
        <v>594</v>
      </c>
      <c r="C32" s="115">
        <v>-19224.12</v>
      </c>
      <c r="D32" s="115">
        <v>-19224.12</v>
      </c>
      <c r="E32" s="115"/>
      <c r="F32" s="115"/>
      <c r="G32" s="115"/>
      <c r="H32" s="217"/>
    </row>
    <row r="33" spans="1:8">
      <c r="A33" s="116" t="s">
        <v>595</v>
      </c>
      <c r="B33" s="116" t="s">
        <v>596</v>
      </c>
      <c r="C33" s="115">
        <v>-102725</v>
      </c>
      <c r="D33" s="115">
        <v>-102725</v>
      </c>
      <c r="E33" s="115"/>
      <c r="F33" s="115"/>
      <c r="G33" s="115"/>
      <c r="H33" s="217"/>
    </row>
    <row r="34" spans="1:8">
      <c r="A34" s="116" t="s">
        <v>597</v>
      </c>
      <c r="B34" s="116" t="s">
        <v>598</v>
      </c>
      <c r="C34" s="115">
        <v>-521</v>
      </c>
      <c r="D34" s="115">
        <v>-521</v>
      </c>
      <c r="E34" s="115"/>
      <c r="F34" s="115"/>
      <c r="G34" s="115"/>
      <c r="H34" s="217"/>
    </row>
    <row r="35" spans="1:8">
      <c r="A35" s="116" t="s">
        <v>599</v>
      </c>
      <c r="B35" s="116" t="s">
        <v>600</v>
      </c>
      <c r="C35" s="115">
        <v>-42584</v>
      </c>
      <c r="D35" s="115">
        <v>-42584</v>
      </c>
      <c r="E35" s="115"/>
      <c r="F35" s="115"/>
      <c r="G35" s="115"/>
      <c r="H35" s="217"/>
    </row>
    <row r="36" spans="1:8">
      <c r="A36" s="116" t="s">
        <v>601</v>
      </c>
      <c r="B36" s="116" t="s">
        <v>602</v>
      </c>
      <c r="C36" s="115">
        <v>-172552.5</v>
      </c>
      <c r="D36" s="115">
        <v>-172552.5</v>
      </c>
      <c r="E36" s="115"/>
      <c r="F36" s="115"/>
      <c r="G36" s="115"/>
      <c r="H36" s="217"/>
    </row>
    <row r="37" spans="1:8">
      <c r="A37" s="116" t="s">
        <v>603</v>
      </c>
      <c r="B37" s="116" t="s">
        <v>604</v>
      </c>
      <c r="C37" s="115">
        <v>-22861.16</v>
      </c>
      <c r="D37" s="115">
        <v>-22861.16</v>
      </c>
      <c r="E37" s="115"/>
      <c r="F37" s="115"/>
      <c r="G37" s="115"/>
      <c r="H37" s="217"/>
    </row>
    <row r="38" spans="1:8">
      <c r="A38" s="116" t="s">
        <v>605</v>
      </c>
      <c r="B38" s="116" t="s">
        <v>606</v>
      </c>
      <c r="C38" s="115">
        <v>-619.69000000000005</v>
      </c>
      <c r="D38" s="115">
        <v>-619.69000000000005</v>
      </c>
      <c r="E38" s="115"/>
      <c r="F38" s="115"/>
      <c r="G38" s="115"/>
      <c r="H38" s="217"/>
    </row>
    <row r="39" spans="1:8">
      <c r="A39" s="116" t="s">
        <v>607</v>
      </c>
      <c r="B39" s="116" t="s">
        <v>608</v>
      </c>
      <c r="C39" s="115">
        <v>-50</v>
      </c>
      <c r="D39" s="115">
        <v>-50</v>
      </c>
      <c r="E39" s="115"/>
      <c r="F39" s="115"/>
      <c r="G39" s="115"/>
      <c r="H39" s="217"/>
    </row>
    <row r="40" spans="1:8">
      <c r="A40" s="116" t="s">
        <v>609</v>
      </c>
      <c r="B40" s="116" t="s">
        <v>610</v>
      </c>
      <c r="C40" s="115">
        <v>-6357437.8799999999</v>
      </c>
      <c r="D40" s="115">
        <v>-6357437.8799999999</v>
      </c>
      <c r="E40" s="115"/>
      <c r="F40" s="115"/>
      <c r="G40" s="115"/>
      <c r="H40" s="217"/>
    </row>
    <row r="41" spans="1:8">
      <c r="A41" s="116" t="s">
        <v>611</v>
      </c>
      <c r="B41" s="116" t="s">
        <v>612</v>
      </c>
      <c r="C41" s="115">
        <v>-3686541.63</v>
      </c>
      <c r="D41" s="115">
        <v>-3686541.63</v>
      </c>
      <c r="E41" s="115"/>
      <c r="F41" s="115"/>
      <c r="G41" s="115"/>
      <c r="H41" s="217"/>
    </row>
    <row r="42" spans="1:8">
      <c r="A42" s="116"/>
      <c r="B42" s="116"/>
      <c r="C42" s="115"/>
      <c r="D42" s="115"/>
      <c r="E42" s="115"/>
      <c r="F42" s="115"/>
      <c r="G42" s="115"/>
      <c r="H42" s="217"/>
    </row>
    <row r="43" spans="1:8">
      <c r="A43" s="216"/>
      <c r="B43" s="216" t="s">
        <v>209</v>
      </c>
      <c r="C43" s="215">
        <f>SUM(C8:C42)</f>
        <v>-41068066.900000006</v>
      </c>
      <c r="D43" s="215">
        <f>SUM(D8:D42)</f>
        <v>-41068066.900000006</v>
      </c>
      <c r="E43" s="215">
        <f>SUM(E8:E42)</f>
        <v>0</v>
      </c>
      <c r="F43" s="215">
        <f>SUM(F8:F42)</f>
        <v>0</v>
      </c>
      <c r="G43" s="215">
        <f>SUM(G8:G42)</f>
        <v>0</v>
      </c>
      <c r="H43" s="215"/>
    </row>
    <row r="46" spans="1:8">
      <c r="A46" s="110" t="s">
        <v>208</v>
      </c>
      <c r="B46" s="84"/>
      <c r="C46" s="22"/>
      <c r="D46" s="22"/>
      <c r="E46" s="22"/>
      <c r="F46" s="22"/>
      <c r="G46" s="22"/>
      <c r="H46" s="218" t="s">
        <v>207</v>
      </c>
    </row>
    <row r="47" spans="1:8">
      <c r="A47" s="181"/>
    </row>
    <row r="48" spans="1:8" ht="15" customHeight="1">
      <c r="A48" s="121" t="s">
        <v>45</v>
      </c>
      <c r="B48" s="120" t="s">
        <v>46</v>
      </c>
      <c r="C48" s="118" t="s">
        <v>115</v>
      </c>
      <c r="D48" s="160" t="s">
        <v>138</v>
      </c>
      <c r="E48" s="160" t="s">
        <v>137</v>
      </c>
      <c r="F48" s="160" t="s">
        <v>136</v>
      </c>
      <c r="G48" s="159" t="s">
        <v>135</v>
      </c>
      <c r="H48" s="120" t="s">
        <v>134</v>
      </c>
    </row>
    <row r="49" spans="1:8">
      <c r="A49" s="116" t="s">
        <v>416</v>
      </c>
      <c r="B49" s="116" t="s">
        <v>416</v>
      </c>
      <c r="C49" s="115"/>
      <c r="D49" s="115"/>
      <c r="E49" s="115"/>
      <c r="F49" s="115"/>
      <c r="G49" s="115"/>
      <c r="H49" s="217"/>
    </row>
    <row r="50" spans="1:8">
      <c r="A50" s="116"/>
      <c r="B50" s="116"/>
      <c r="C50" s="115"/>
      <c r="D50" s="115"/>
      <c r="E50" s="115"/>
      <c r="F50" s="115"/>
      <c r="G50" s="115"/>
      <c r="H50" s="217"/>
    </row>
    <row r="51" spans="1:8">
      <c r="A51" s="116"/>
      <c r="B51" s="116"/>
      <c r="C51" s="115"/>
      <c r="D51" s="115"/>
      <c r="E51" s="115"/>
      <c r="F51" s="115"/>
      <c r="G51" s="115"/>
      <c r="H51" s="217"/>
    </row>
    <row r="52" spans="1:8">
      <c r="A52" s="116"/>
      <c r="B52" s="116"/>
      <c r="C52" s="115"/>
      <c r="D52" s="115"/>
      <c r="E52" s="115"/>
      <c r="F52" s="115"/>
      <c r="G52" s="115"/>
      <c r="H52" s="217"/>
    </row>
    <row r="53" spans="1:8">
      <c r="A53" s="116"/>
      <c r="B53" s="116"/>
      <c r="C53" s="115"/>
      <c r="D53" s="115"/>
      <c r="E53" s="115"/>
      <c r="F53" s="115"/>
      <c r="G53" s="115"/>
      <c r="H53" s="217"/>
    </row>
    <row r="54" spans="1:8">
      <c r="A54" s="116"/>
      <c r="B54" s="116"/>
      <c r="C54" s="115"/>
      <c r="D54" s="115"/>
      <c r="E54" s="115"/>
      <c r="F54" s="115"/>
      <c r="G54" s="115"/>
      <c r="H54" s="217"/>
    </row>
    <row r="55" spans="1:8">
      <c r="A55" s="116"/>
      <c r="B55" s="116"/>
      <c r="C55" s="115"/>
      <c r="D55" s="115"/>
      <c r="E55" s="115"/>
      <c r="F55" s="115"/>
      <c r="G55" s="115"/>
      <c r="H55" s="217"/>
    </row>
    <row r="56" spans="1:8">
      <c r="A56" s="116"/>
      <c r="B56" s="116"/>
      <c r="C56" s="115"/>
      <c r="D56" s="115"/>
      <c r="E56" s="115"/>
      <c r="F56" s="115"/>
      <c r="G56" s="115"/>
      <c r="H56" s="217"/>
    </row>
    <row r="57" spans="1:8">
      <c r="A57" s="116"/>
      <c r="B57" s="116"/>
      <c r="C57" s="115"/>
      <c r="D57" s="115"/>
      <c r="E57" s="115"/>
      <c r="F57" s="115"/>
      <c r="G57" s="115"/>
      <c r="H57" s="217"/>
    </row>
    <row r="58" spans="1:8">
      <c r="A58" s="116"/>
      <c r="B58" s="116"/>
      <c r="C58" s="115"/>
      <c r="D58" s="115"/>
      <c r="E58" s="115"/>
      <c r="F58" s="115"/>
      <c r="G58" s="115"/>
      <c r="H58" s="217"/>
    </row>
    <row r="59" spans="1:8">
      <c r="A59" s="116"/>
      <c r="B59" s="116"/>
      <c r="C59" s="115"/>
      <c r="D59" s="115"/>
      <c r="E59" s="115"/>
      <c r="F59" s="115"/>
      <c r="G59" s="115"/>
      <c r="H59" s="217"/>
    </row>
    <row r="60" spans="1:8">
      <c r="A60" s="116"/>
      <c r="B60" s="116"/>
      <c r="C60" s="115"/>
      <c r="D60" s="115"/>
      <c r="E60" s="115"/>
      <c r="F60" s="115"/>
      <c r="G60" s="115"/>
      <c r="H60" s="217"/>
    </row>
    <row r="61" spans="1:8">
      <c r="A61" s="116"/>
      <c r="B61" s="116"/>
      <c r="C61" s="115"/>
      <c r="D61" s="115"/>
      <c r="E61" s="115"/>
      <c r="F61" s="115"/>
      <c r="G61" s="115"/>
      <c r="H61" s="217"/>
    </row>
    <row r="62" spans="1:8">
      <c r="A62" s="116"/>
      <c r="B62" s="116"/>
      <c r="C62" s="115"/>
      <c r="D62" s="115"/>
      <c r="E62" s="115"/>
      <c r="F62" s="115"/>
      <c r="G62" s="115"/>
      <c r="H62" s="217"/>
    </row>
    <row r="63" spans="1:8">
      <c r="A63" s="216"/>
      <c r="B63" s="216" t="s">
        <v>206</v>
      </c>
      <c r="C63" s="215">
        <f>SUM(C49:C62)</f>
        <v>0</v>
      </c>
      <c r="D63" s="215">
        <f>SUM(D49:D62)</f>
        <v>0</v>
      </c>
      <c r="E63" s="215">
        <f>SUM(E49:E62)</f>
        <v>0</v>
      </c>
      <c r="F63" s="215">
        <f>SUM(F49:F62)</f>
        <v>0</v>
      </c>
      <c r="G63" s="215">
        <f>SUM(G49:G62)</f>
        <v>0</v>
      </c>
      <c r="H63" s="215"/>
    </row>
  </sheetData>
  <dataValidations count="8">
    <dataValidation allowBlank="1" showInputMessage="1" showErrorMessage="1" prompt="Saldo final de la Información Financiera Trimestral que se presenta (trimestral: 1er, 2do, 3ro. o 4to.)." sqref="C7 C48"/>
    <dataValidation allowBlank="1" showInputMessage="1" showErrorMessage="1" prompt="Corresponde al número de la cuenta de acuerdo al Plan de Cuentas emitido por el CONAC (DOF 23/12/2015)." sqref="A7 A48"/>
    <dataValidation allowBlank="1" showInputMessage="1" showErrorMessage="1" prompt="Informar sobre la factibilidad de pago." sqref="H7 H48"/>
    <dataValidation allowBlank="1" showInputMessage="1" showErrorMessage="1" prompt="Importe de la cuentas por cobrar con vencimiento mayor a 365 días." sqref="G7 G48"/>
    <dataValidation allowBlank="1" showInputMessage="1" showErrorMessage="1" prompt="Importe de la cuentas por cobrar con fecha de vencimiento de 181 a 365 días." sqref="F7 F48"/>
    <dataValidation allowBlank="1" showInputMessage="1" showErrorMessage="1" prompt="Importe de la cuentas por cobrar con fecha de vencimiento de 91 a 180 días." sqref="E7 E48"/>
    <dataValidation allowBlank="1" showInputMessage="1" showErrorMessage="1" prompt="Importe de la cuentas por cobrar con fecha de vencimiento de 1 a 90 días." sqref="D7 D48"/>
    <dataValidation allowBlank="1" showInputMessage="1" showErrorMessage="1" prompt="Corresponde al nombre o descripción de la cuenta de acuerdo al Plan de Cuentas emitido por el CONAC." sqref="B7 B48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3.7109375" style="72"/>
  </cols>
  <sheetData>
    <row r="1" spans="1:5">
      <c r="A1" s="3" t="s">
        <v>43</v>
      </c>
      <c r="B1" s="3"/>
      <c r="D1" s="6"/>
    </row>
    <row r="2" spans="1:5">
      <c r="A2" s="3" t="s">
        <v>100</v>
      </c>
      <c r="B2" s="3"/>
      <c r="D2" s="6"/>
      <c r="E2" s="5" t="s">
        <v>44</v>
      </c>
    </row>
    <row r="5" spans="1:5" ht="11.25" customHeight="1">
      <c r="A5" s="227" t="s">
        <v>216</v>
      </c>
      <c r="B5" s="227"/>
      <c r="E5" s="218" t="s">
        <v>213</v>
      </c>
    </row>
    <row r="6" spans="1:5">
      <c r="D6" s="22"/>
    </row>
    <row r="7" spans="1:5" ht="15" customHeight="1">
      <c r="A7" s="121" t="s">
        <v>45</v>
      </c>
      <c r="B7" s="120" t="s">
        <v>46</v>
      </c>
      <c r="C7" s="118" t="s">
        <v>115</v>
      </c>
      <c r="D7" s="118" t="s">
        <v>212</v>
      </c>
      <c r="E7" s="118" t="s">
        <v>134</v>
      </c>
    </row>
    <row r="8" spans="1:5" ht="11.25" customHeight="1">
      <c r="A8" s="116" t="s">
        <v>417</v>
      </c>
      <c r="B8" s="116" t="s">
        <v>417</v>
      </c>
      <c r="C8" s="217"/>
      <c r="D8" s="217"/>
      <c r="E8" s="196"/>
    </row>
    <row r="9" spans="1:5">
      <c r="A9" s="116"/>
      <c r="B9" s="116"/>
      <c r="C9" s="217"/>
      <c r="D9" s="217"/>
      <c r="E9" s="196"/>
    </row>
    <row r="10" spans="1:5">
      <c r="A10" s="226"/>
      <c r="B10" s="226" t="s">
        <v>215</v>
      </c>
      <c r="C10" s="225">
        <f>SUM(C8:C9)</f>
        <v>0</v>
      </c>
      <c r="D10" s="219"/>
      <c r="E10" s="219"/>
    </row>
    <row r="13" spans="1:5" ht="11.25" customHeight="1">
      <c r="A13" s="110" t="s">
        <v>214</v>
      </c>
      <c r="B13" s="84"/>
      <c r="E13" s="218" t="s">
        <v>213</v>
      </c>
    </row>
    <row r="14" spans="1:5">
      <c r="A14" s="181"/>
    </row>
    <row r="15" spans="1:5" ht="15" customHeight="1">
      <c r="A15" s="121" t="s">
        <v>45</v>
      </c>
      <c r="B15" s="120" t="s">
        <v>46</v>
      </c>
      <c r="C15" s="118" t="s">
        <v>115</v>
      </c>
      <c r="D15" s="118" t="s">
        <v>212</v>
      </c>
      <c r="E15" s="118" t="s">
        <v>134</v>
      </c>
    </row>
    <row r="16" spans="1:5">
      <c r="A16" s="224" t="s">
        <v>417</v>
      </c>
      <c r="B16" s="223" t="s">
        <v>417</v>
      </c>
      <c r="C16" s="222"/>
      <c r="D16" s="217"/>
      <c r="E16" s="196"/>
    </row>
    <row r="17" spans="1:5">
      <c r="A17" s="116"/>
      <c r="B17" s="221"/>
      <c r="C17" s="217"/>
      <c r="D17" s="217"/>
      <c r="E17" s="196"/>
    </row>
    <row r="18" spans="1:5">
      <c r="A18" s="216"/>
      <c r="B18" s="216" t="s">
        <v>211</v>
      </c>
      <c r="C18" s="220">
        <f>SUM(C16:C17)</f>
        <v>0</v>
      </c>
      <c r="D18" s="219"/>
      <c r="E18" s="219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 s="11" customFormat="1">
      <c r="A1" s="20" t="s">
        <v>43</v>
      </c>
      <c r="B1" s="20"/>
      <c r="C1" s="230"/>
      <c r="D1" s="23"/>
      <c r="E1" s="5"/>
    </row>
    <row r="2" spans="1:5" s="11" customFormat="1">
      <c r="A2" s="20" t="s">
        <v>100</v>
      </c>
      <c r="B2" s="20"/>
      <c r="C2" s="12"/>
    </row>
    <row r="3" spans="1:5" s="11" customFormat="1">
      <c r="C3" s="12"/>
    </row>
    <row r="4" spans="1:5" s="11" customFormat="1">
      <c r="C4" s="12"/>
    </row>
    <row r="5" spans="1:5" s="11" customFormat="1">
      <c r="A5" s="110" t="s">
        <v>224</v>
      </c>
      <c r="B5" s="84"/>
      <c r="C5" s="6"/>
      <c r="D5" s="72"/>
      <c r="E5" s="218" t="s">
        <v>218</v>
      </c>
    </row>
    <row r="6" spans="1:5" s="11" customFormat="1">
      <c r="A6" s="181"/>
      <c r="B6" s="72"/>
      <c r="C6" s="6"/>
      <c r="D6" s="72"/>
      <c r="E6" s="72"/>
    </row>
    <row r="7" spans="1:5" s="11" customFormat="1" ht="15" customHeight="1">
      <c r="A7" s="121" t="s">
        <v>45</v>
      </c>
      <c r="B7" s="120" t="s">
        <v>46</v>
      </c>
      <c r="C7" s="118" t="s">
        <v>115</v>
      </c>
      <c r="D7" s="118" t="s">
        <v>212</v>
      </c>
      <c r="E7" s="118" t="s">
        <v>134</v>
      </c>
    </row>
    <row r="8" spans="1:5" s="11" customFormat="1">
      <c r="A8" s="224" t="s">
        <v>417</v>
      </c>
      <c r="B8" s="223" t="s">
        <v>417</v>
      </c>
      <c r="C8" s="222"/>
      <c r="D8" s="217"/>
      <c r="E8" s="196"/>
    </row>
    <row r="9" spans="1:5" s="11" customFormat="1">
      <c r="A9" s="116"/>
      <c r="B9" s="221"/>
      <c r="C9" s="217"/>
      <c r="D9" s="217"/>
      <c r="E9" s="196"/>
    </row>
    <row r="10" spans="1:5" s="11" customFormat="1">
      <c r="A10" s="216"/>
      <c r="B10" s="216" t="s">
        <v>223</v>
      </c>
      <c r="C10" s="220">
        <f>SUM(C8:C9)</f>
        <v>0</v>
      </c>
      <c r="D10" s="219"/>
      <c r="E10" s="219"/>
    </row>
    <row r="11" spans="1:5" s="11" customFormat="1">
      <c r="C11" s="12"/>
    </row>
    <row r="12" spans="1:5" s="11" customFormat="1">
      <c r="C12" s="12"/>
    </row>
    <row r="13" spans="1:5" s="11" customFormat="1" ht="11.25" customHeight="1">
      <c r="A13" s="110" t="s">
        <v>222</v>
      </c>
      <c r="B13" s="110"/>
      <c r="C13" s="12"/>
      <c r="D13" s="24"/>
      <c r="E13" s="84" t="s">
        <v>221</v>
      </c>
    </row>
    <row r="14" spans="1:5" s="23" customFormat="1">
      <c r="A14" s="174"/>
      <c r="B14" s="174"/>
      <c r="C14" s="22"/>
      <c r="D14" s="24"/>
    </row>
    <row r="15" spans="1:5" ht="15" customHeight="1">
      <c r="A15" s="121" t="s">
        <v>45</v>
      </c>
      <c r="B15" s="120" t="s">
        <v>46</v>
      </c>
      <c r="C15" s="118" t="s">
        <v>115</v>
      </c>
      <c r="D15" s="118" t="s">
        <v>212</v>
      </c>
      <c r="E15" s="118" t="s">
        <v>134</v>
      </c>
    </row>
    <row r="16" spans="1:5" ht="11.25" customHeight="1">
      <c r="A16" s="131" t="s">
        <v>417</v>
      </c>
      <c r="B16" s="169" t="s">
        <v>417</v>
      </c>
      <c r="C16" s="115"/>
      <c r="D16" s="115"/>
      <c r="E16" s="196"/>
    </row>
    <row r="17" spans="1:5">
      <c r="A17" s="131"/>
      <c r="B17" s="169"/>
      <c r="C17" s="115"/>
      <c r="D17" s="115"/>
      <c r="E17" s="196"/>
    </row>
    <row r="18" spans="1:5">
      <c r="A18" s="229"/>
      <c r="B18" s="229" t="s">
        <v>220</v>
      </c>
      <c r="C18" s="228">
        <f>SUM(C16:C17)</f>
        <v>0</v>
      </c>
      <c r="D18" s="137"/>
      <c r="E18" s="137"/>
    </row>
    <row r="21" spans="1:5">
      <c r="A21" s="110" t="s">
        <v>219</v>
      </c>
      <c r="B21" s="84"/>
      <c r="E21" s="218" t="s">
        <v>218</v>
      </c>
    </row>
    <row r="22" spans="1:5">
      <c r="A22" s="181"/>
    </row>
    <row r="23" spans="1:5" ht="15" customHeight="1">
      <c r="A23" s="121" t="s">
        <v>45</v>
      </c>
      <c r="B23" s="120" t="s">
        <v>46</v>
      </c>
      <c r="C23" s="118" t="s">
        <v>115</v>
      </c>
      <c r="D23" s="118" t="s">
        <v>212</v>
      </c>
      <c r="E23" s="118" t="s">
        <v>134</v>
      </c>
    </row>
    <row r="24" spans="1:5">
      <c r="A24" s="224" t="s">
        <v>417</v>
      </c>
      <c r="B24" s="223" t="s">
        <v>417</v>
      </c>
      <c r="C24" s="222"/>
      <c r="D24" s="217"/>
      <c r="E24" s="196"/>
    </row>
    <row r="25" spans="1:5">
      <c r="A25" s="116"/>
      <c r="B25" s="221"/>
      <c r="C25" s="217"/>
      <c r="D25" s="217"/>
      <c r="E25" s="196"/>
    </row>
    <row r="26" spans="1:5">
      <c r="A26" s="216"/>
      <c r="B26" s="216" t="s">
        <v>217</v>
      </c>
      <c r="C26" s="220">
        <f>SUM(C24:C25)</f>
        <v>0</v>
      </c>
      <c r="D26" s="219"/>
      <c r="E26" s="219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/>
  <cols>
    <col min="1" max="1" width="8.7109375" style="83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7"/>
    <col min="29" max="16384" width="11.42578125" style="86"/>
  </cols>
  <sheetData>
    <row r="1" spans="1:28" s="23" customFormat="1" ht="18" customHeight="1">
      <c r="A1" s="354" t="s">
        <v>111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5"/>
      <c r="AB1" s="11"/>
    </row>
    <row r="2" spans="1:28" s="23" customFormat="1">
      <c r="A2" s="72"/>
      <c r="B2" s="72"/>
      <c r="C2" s="72"/>
      <c r="D2" s="72"/>
      <c r="E2" s="72"/>
      <c r="F2" s="6"/>
      <c r="G2" s="6"/>
      <c r="H2" s="6"/>
      <c r="I2" s="6"/>
      <c r="J2" s="6"/>
      <c r="K2" s="6"/>
      <c r="L2" s="6"/>
      <c r="M2" s="6"/>
      <c r="N2" s="6"/>
      <c r="O2" s="6"/>
      <c r="P2" s="72"/>
      <c r="Q2" s="72"/>
      <c r="R2" s="72"/>
      <c r="S2" s="25"/>
      <c r="T2" s="72"/>
      <c r="U2" s="72"/>
      <c r="V2" s="72"/>
      <c r="W2" s="72"/>
      <c r="X2" s="72"/>
      <c r="Y2" s="72"/>
      <c r="Z2" s="72"/>
      <c r="AA2" s="72"/>
      <c r="AB2" s="11"/>
    </row>
    <row r="3" spans="1:28" s="23" customFormat="1">
      <c r="A3" s="72"/>
      <c r="B3" s="72"/>
      <c r="C3" s="72"/>
      <c r="D3" s="72"/>
      <c r="E3" s="72"/>
      <c r="F3" s="6"/>
      <c r="G3" s="6"/>
      <c r="H3" s="6"/>
      <c r="I3" s="6"/>
      <c r="J3" s="6"/>
      <c r="K3" s="6"/>
      <c r="L3" s="6"/>
      <c r="M3" s="6"/>
      <c r="N3" s="6"/>
      <c r="O3" s="6"/>
      <c r="P3" s="72"/>
      <c r="Q3" s="72"/>
      <c r="R3" s="72"/>
      <c r="S3" s="25"/>
      <c r="T3" s="72"/>
      <c r="U3" s="72"/>
      <c r="V3" s="72"/>
      <c r="W3" s="72"/>
      <c r="X3" s="72"/>
      <c r="Y3" s="72"/>
      <c r="Z3" s="72"/>
      <c r="AA3" s="72"/>
      <c r="AB3" s="11"/>
    </row>
    <row r="4" spans="1:28" s="23" customFormat="1" ht="11.25" customHeight="1">
      <c r="A4" s="110" t="s">
        <v>91</v>
      </c>
      <c r="B4" s="81"/>
      <c r="C4" s="81"/>
      <c r="D4" s="81"/>
      <c r="E4" s="82"/>
      <c r="F4" s="12"/>
      <c r="G4" s="12"/>
      <c r="H4" s="12"/>
      <c r="I4" s="12"/>
      <c r="J4" s="26"/>
      <c r="K4" s="26"/>
      <c r="L4" s="26"/>
      <c r="M4" s="26"/>
      <c r="N4" s="26"/>
      <c r="O4" s="6"/>
      <c r="P4" s="355" t="s">
        <v>54</v>
      </c>
      <c r="Q4" s="355"/>
      <c r="R4" s="355"/>
      <c r="S4" s="355"/>
      <c r="T4" s="355"/>
      <c r="U4" s="72"/>
      <c r="V4" s="72"/>
      <c r="W4" s="72"/>
      <c r="X4" s="72"/>
      <c r="Y4" s="72"/>
      <c r="Z4" s="72"/>
      <c r="AA4" s="72"/>
      <c r="AB4" s="11"/>
    </row>
    <row r="5" spans="1:28" s="23" customFormat="1">
      <c r="A5" s="61"/>
      <c r="B5" s="62"/>
      <c r="C5" s="63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>
      <c r="A6" s="64"/>
      <c r="B6" s="356" t="s">
        <v>55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7"/>
    </row>
    <row r="7" spans="1:28" ht="12.95" customHeight="1">
      <c r="A7" s="105"/>
      <c r="B7" s="105"/>
      <c r="C7" s="105"/>
      <c r="D7" s="105"/>
      <c r="E7" s="105"/>
      <c r="F7" s="108" t="s">
        <v>81</v>
      </c>
      <c r="G7" s="107"/>
      <c r="H7" s="109" t="s">
        <v>110</v>
      </c>
      <c r="I7" s="106"/>
      <c r="J7" s="105"/>
      <c r="K7" s="108" t="s">
        <v>82</v>
      </c>
      <c r="L7" s="107"/>
      <c r="M7" s="106"/>
      <c r="N7" s="106"/>
      <c r="O7" s="106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28" s="100" customFormat="1" ht="33.75" customHeight="1">
      <c r="A8" s="102" t="s">
        <v>86</v>
      </c>
      <c r="B8" s="102" t="s">
        <v>56</v>
      </c>
      <c r="C8" s="102" t="s">
        <v>57</v>
      </c>
      <c r="D8" s="102" t="s">
        <v>95</v>
      </c>
      <c r="E8" s="102" t="s">
        <v>87</v>
      </c>
      <c r="F8" s="104" t="s">
        <v>69</v>
      </c>
      <c r="G8" s="104" t="s">
        <v>70</v>
      </c>
      <c r="H8" s="104" t="s">
        <v>70</v>
      </c>
      <c r="I8" s="103" t="s">
        <v>88</v>
      </c>
      <c r="J8" s="102" t="s">
        <v>58</v>
      </c>
      <c r="K8" s="104" t="s">
        <v>69</v>
      </c>
      <c r="L8" s="104" t="s">
        <v>70</v>
      </c>
      <c r="M8" s="103" t="s">
        <v>83</v>
      </c>
      <c r="N8" s="103" t="s">
        <v>84</v>
      </c>
      <c r="O8" s="103" t="s">
        <v>59</v>
      </c>
      <c r="P8" s="102" t="s">
        <v>89</v>
      </c>
      <c r="Q8" s="102" t="s">
        <v>90</v>
      </c>
      <c r="R8" s="102" t="s">
        <v>60</v>
      </c>
      <c r="S8" s="102" t="s">
        <v>61</v>
      </c>
      <c r="T8" s="102" t="s">
        <v>62</v>
      </c>
      <c r="U8" s="102" t="s">
        <v>63</v>
      </c>
      <c r="V8" s="102" t="s">
        <v>64</v>
      </c>
      <c r="W8" s="102" t="s">
        <v>65</v>
      </c>
      <c r="X8" s="102" t="s">
        <v>66</v>
      </c>
      <c r="Y8" s="102" t="s">
        <v>85</v>
      </c>
      <c r="Z8" s="102" t="s">
        <v>67</v>
      </c>
      <c r="AA8" s="102" t="s">
        <v>68</v>
      </c>
      <c r="AB8" s="101"/>
    </row>
    <row r="9" spans="1:28">
      <c r="A9" s="97" t="s">
        <v>71</v>
      </c>
      <c r="B9" s="92"/>
      <c r="C9" s="90"/>
      <c r="D9" s="90"/>
      <c r="E9" s="90"/>
      <c r="F9" s="94"/>
      <c r="G9" s="94"/>
      <c r="H9" s="96"/>
      <c r="I9" s="96"/>
      <c r="J9" s="95"/>
      <c r="K9" s="94"/>
      <c r="L9" s="94"/>
      <c r="M9" s="94"/>
      <c r="N9" s="94"/>
      <c r="O9" s="94"/>
      <c r="P9" s="93"/>
      <c r="Q9" s="93"/>
      <c r="R9" s="91"/>
      <c r="S9" s="91"/>
      <c r="T9" s="90"/>
      <c r="U9" s="90"/>
      <c r="V9" s="92"/>
      <c r="W9" s="92"/>
      <c r="X9" s="90"/>
      <c r="Y9" s="90"/>
      <c r="Z9" s="91"/>
      <c r="AA9" s="90"/>
    </row>
    <row r="10" spans="1:28" s="98" customFormat="1">
      <c r="A10" s="97" t="s">
        <v>72</v>
      </c>
      <c r="B10" s="92"/>
      <c r="C10" s="90"/>
      <c r="D10" s="90"/>
      <c r="E10" s="90"/>
      <c r="F10" s="94"/>
      <c r="G10" s="94"/>
      <c r="H10" s="96"/>
      <c r="I10" s="96"/>
      <c r="J10" s="95"/>
      <c r="K10" s="94"/>
      <c r="L10" s="94"/>
      <c r="M10" s="94"/>
      <c r="N10" s="94"/>
      <c r="O10" s="94"/>
      <c r="P10" s="93"/>
      <c r="Q10" s="93"/>
      <c r="R10" s="91"/>
      <c r="S10" s="91"/>
      <c r="T10" s="90"/>
      <c r="U10" s="90"/>
      <c r="V10" s="92"/>
      <c r="W10" s="92"/>
      <c r="X10" s="90"/>
      <c r="Y10" s="90"/>
      <c r="Z10" s="91"/>
      <c r="AA10" s="90"/>
      <c r="AB10" s="99"/>
    </row>
    <row r="11" spans="1:28" s="87" customFormat="1">
      <c r="A11" s="97" t="s">
        <v>73</v>
      </c>
      <c r="B11" s="92"/>
      <c r="C11" s="90"/>
      <c r="D11" s="90"/>
      <c r="E11" s="90"/>
      <c r="F11" s="94"/>
      <c r="G11" s="94"/>
      <c r="H11" s="96"/>
      <c r="I11" s="96"/>
      <c r="J11" s="95"/>
      <c r="K11" s="94"/>
      <c r="L11" s="94"/>
      <c r="M11" s="94"/>
      <c r="N11" s="94"/>
      <c r="O11" s="94"/>
      <c r="P11" s="93"/>
      <c r="Q11" s="93"/>
      <c r="R11" s="91"/>
      <c r="S11" s="91"/>
      <c r="T11" s="90"/>
      <c r="U11" s="90"/>
      <c r="V11" s="92"/>
      <c r="W11" s="92"/>
      <c r="X11" s="90"/>
      <c r="Y11" s="90"/>
      <c r="Z11" s="91"/>
      <c r="AA11" s="90"/>
    </row>
    <row r="12" spans="1:28" s="87" customFormat="1">
      <c r="A12" s="97" t="s">
        <v>74</v>
      </c>
      <c r="B12" s="92"/>
      <c r="C12" s="90"/>
      <c r="D12" s="90"/>
      <c r="E12" s="90"/>
      <c r="F12" s="94"/>
      <c r="G12" s="94"/>
      <c r="H12" s="96"/>
      <c r="I12" s="96"/>
      <c r="J12" s="95"/>
      <c r="K12" s="94"/>
      <c r="L12" s="94"/>
      <c r="M12" s="94"/>
      <c r="N12" s="94"/>
      <c r="O12" s="94"/>
      <c r="P12" s="93"/>
      <c r="Q12" s="93"/>
      <c r="R12" s="91"/>
      <c r="S12" s="91"/>
      <c r="T12" s="90"/>
      <c r="U12" s="90"/>
      <c r="V12" s="92"/>
      <c r="W12" s="92"/>
      <c r="X12" s="90"/>
      <c r="Y12" s="90"/>
      <c r="Z12" s="91"/>
      <c r="AA12" s="90"/>
    </row>
    <row r="13" spans="1:28" s="87" customFormat="1">
      <c r="A13" s="97"/>
      <c r="B13" s="92"/>
      <c r="C13" s="90"/>
      <c r="D13" s="90"/>
      <c r="E13" s="90"/>
      <c r="F13" s="94"/>
      <c r="G13" s="94"/>
      <c r="H13" s="96"/>
      <c r="I13" s="96"/>
      <c r="J13" s="95"/>
      <c r="K13" s="94"/>
      <c r="L13" s="94"/>
      <c r="M13" s="94"/>
      <c r="N13" s="94"/>
      <c r="O13" s="94"/>
      <c r="P13" s="93"/>
      <c r="Q13" s="93"/>
      <c r="R13" s="91"/>
      <c r="S13" s="91"/>
      <c r="T13" s="90"/>
      <c r="U13" s="90"/>
      <c r="V13" s="92"/>
      <c r="W13" s="92"/>
      <c r="X13" s="90"/>
      <c r="Y13" s="90"/>
      <c r="Z13" s="91"/>
      <c r="AA13" s="90"/>
    </row>
    <row r="14" spans="1:28" s="87" customFormat="1">
      <c r="A14" s="97"/>
      <c r="B14" s="92"/>
      <c r="C14" s="90"/>
      <c r="D14" s="90"/>
      <c r="E14" s="90"/>
      <c r="F14" s="94"/>
      <c r="G14" s="94"/>
      <c r="H14" s="96"/>
      <c r="I14" s="96"/>
      <c r="J14" s="95"/>
      <c r="K14" s="94"/>
      <c r="L14" s="94"/>
      <c r="M14" s="94"/>
      <c r="N14" s="94"/>
      <c r="O14" s="94"/>
      <c r="P14" s="93"/>
      <c r="Q14" s="93"/>
      <c r="R14" s="91"/>
      <c r="S14" s="91"/>
      <c r="T14" s="90"/>
      <c r="U14" s="90"/>
      <c r="V14" s="92"/>
      <c r="W14" s="92"/>
      <c r="X14" s="90"/>
      <c r="Y14" s="90"/>
      <c r="Z14" s="91"/>
      <c r="AA14" s="90"/>
    </row>
    <row r="15" spans="1:28" s="87" customFormat="1">
      <c r="A15" s="97"/>
      <c r="B15" s="92"/>
      <c r="C15" s="90"/>
      <c r="D15" s="90"/>
      <c r="E15" s="90"/>
      <c r="F15" s="94"/>
      <c r="G15" s="94"/>
      <c r="H15" s="96"/>
      <c r="I15" s="96"/>
      <c r="J15" s="95"/>
      <c r="K15" s="94"/>
      <c r="L15" s="94"/>
      <c r="M15" s="94"/>
      <c r="N15" s="94"/>
      <c r="O15" s="94"/>
      <c r="P15" s="93"/>
      <c r="Q15" s="93"/>
      <c r="R15" s="91"/>
      <c r="S15" s="91"/>
      <c r="T15" s="90"/>
      <c r="U15" s="90"/>
      <c r="V15" s="92"/>
      <c r="W15" s="92"/>
      <c r="X15" s="90"/>
      <c r="Y15" s="90"/>
      <c r="Z15" s="91"/>
      <c r="AA15" s="90"/>
    </row>
    <row r="16" spans="1:28" s="87" customFormat="1">
      <c r="A16" s="97"/>
      <c r="B16" s="92"/>
      <c r="C16" s="90"/>
      <c r="D16" s="90"/>
      <c r="E16" s="90"/>
      <c r="F16" s="94"/>
      <c r="G16" s="94"/>
      <c r="H16" s="96"/>
      <c r="I16" s="96"/>
      <c r="J16" s="95"/>
      <c r="K16" s="94"/>
      <c r="L16" s="94"/>
      <c r="M16" s="94"/>
      <c r="N16" s="94"/>
      <c r="O16" s="94"/>
      <c r="P16" s="93"/>
      <c r="Q16" s="93"/>
      <c r="R16" s="91"/>
      <c r="S16" s="91"/>
      <c r="T16" s="90"/>
      <c r="U16" s="90"/>
      <c r="V16" s="92"/>
      <c r="W16" s="92"/>
      <c r="X16" s="90"/>
      <c r="Y16" s="90"/>
      <c r="Z16" s="91"/>
      <c r="AA16" s="90"/>
    </row>
    <row r="17" spans="1:27">
      <c r="A17" s="97"/>
      <c r="B17" s="92"/>
      <c r="C17" s="90"/>
      <c r="D17" s="90"/>
      <c r="E17" s="90"/>
      <c r="F17" s="94"/>
      <c r="G17" s="94"/>
      <c r="H17" s="96"/>
      <c r="I17" s="96"/>
      <c r="J17" s="95"/>
      <c r="K17" s="94"/>
      <c r="L17" s="94"/>
      <c r="M17" s="94"/>
      <c r="N17" s="94"/>
      <c r="O17" s="94"/>
      <c r="P17" s="93"/>
      <c r="Q17" s="93"/>
      <c r="R17" s="91"/>
      <c r="S17" s="91"/>
      <c r="T17" s="90"/>
      <c r="U17" s="90"/>
      <c r="V17" s="92"/>
      <c r="W17" s="92"/>
      <c r="X17" s="90"/>
      <c r="Y17" s="90"/>
      <c r="Z17" s="91"/>
      <c r="AA17" s="90"/>
    </row>
    <row r="18" spans="1:27" s="88" customFormat="1">
      <c r="A18" s="89">
        <v>900001</v>
      </c>
      <c r="B18" s="65" t="s">
        <v>75</v>
      </c>
      <c r="C18" s="65"/>
      <c r="D18" s="65"/>
      <c r="E18" s="65"/>
      <c r="F18" s="66">
        <f>SUM(F9:F17)</f>
        <v>0</v>
      </c>
      <c r="G18" s="66">
        <f>SUM(G9:G17)</f>
        <v>0</v>
      </c>
      <c r="H18" s="66">
        <f>SUM(H9:H17)</f>
        <v>0</v>
      </c>
      <c r="I18" s="66">
        <f>SUM(I9:I17)</f>
        <v>0</v>
      </c>
      <c r="J18" s="67"/>
      <c r="K18" s="66">
        <f>SUM(K9:K17)</f>
        <v>0</v>
      </c>
      <c r="L18" s="66">
        <f>SUM(L9:L17)</f>
        <v>0</v>
      </c>
      <c r="M18" s="66">
        <f>SUM(M9:M17)</f>
        <v>0</v>
      </c>
      <c r="N18" s="66">
        <f>SUM(N9:N17)</f>
        <v>0</v>
      </c>
      <c r="O18" s="66">
        <f>SUM(O9:O17)</f>
        <v>0</v>
      </c>
      <c r="P18" s="68"/>
      <c r="Q18" s="65"/>
      <c r="R18" s="65"/>
      <c r="S18" s="69"/>
      <c r="T18" s="65"/>
      <c r="U18" s="65"/>
      <c r="V18" s="65"/>
      <c r="W18" s="65"/>
      <c r="X18" s="65"/>
      <c r="Y18" s="65"/>
      <c r="Z18" s="65"/>
      <c r="AA18" s="65"/>
    </row>
    <row r="19" spans="1:27" s="88" customFormat="1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8" customFormat="1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5"/>
  <sheetViews>
    <sheetView topLeftCell="A96" zoomScaleNormal="100" zoomScaleSheetLayoutView="100" workbookViewId="0">
      <selection activeCell="A122" sqref="A122:J122"/>
    </sheetView>
  </sheetViews>
  <sheetFormatPr baseColWidth="10" defaultColWidth="12.42578125" defaultRowHeight="11.25"/>
  <cols>
    <col min="1" max="1" width="19.7109375" style="72" customWidth="1"/>
    <col min="2" max="2" width="50.7109375" style="72" customWidth="1"/>
    <col min="3" max="4" width="17.7109375" style="4" customWidth="1"/>
    <col min="5" max="16384" width="12.42578125" style="72"/>
  </cols>
  <sheetData>
    <row r="1" spans="1:4">
      <c r="A1" s="20" t="s">
        <v>43</v>
      </c>
      <c r="B1" s="20"/>
      <c r="D1" s="5"/>
    </row>
    <row r="2" spans="1:4">
      <c r="A2" s="20" t="s">
        <v>0</v>
      </c>
      <c r="B2" s="20"/>
    </row>
    <row r="3" spans="1:4" s="11" customFormat="1">
      <c r="C3" s="21"/>
      <c r="D3" s="21"/>
    </row>
    <row r="4" spans="1:4" s="11" customFormat="1">
      <c r="C4" s="21"/>
      <c r="D4" s="21"/>
    </row>
    <row r="5" spans="1:4" s="11" customFormat="1" ht="11.25" customHeight="1">
      <c r="A5" s="204" t="s">
        <v>230</v>
      </c>
      <c r="B5" s="204"/>
      <c r="C5" s="12"/>
      <c r="D5" s="84" t="s">
        <v>229</v>
      </c>
    </row>
    <row r="6" spans="1:4" ht="11.25" customHeight="1">
      <c r="A6" s="210"/>
      <c r="B6" s="210"/>
      <c r="C6" s="211"/>
      <c r="D6" s="231"/>
    </row>
    <row r="7" spans="1:4" ht="15" customHeight="1">
      <c r="A7" s="121" t="s">
        <v>45</v>
      </c>
      <c r="B7" s="120" t="s">
        <v>46</v>
      </c>
      <c r="C7" s="118" t="s">
        <v>115</v>
      </c>
      <c r="D7" s="118" t="s">
        <v>134</v>
      </c>
    </row>
    <row r="8" spans="1:4">
      <c r="A8" s="131" t="s">
        <v>613</v>
      </c>
      <c r="B8" s="131" t="s">
        <v>614</v>
      </c>
      <c r="C8" s="129">
        <v>-17663165.390000001</v>
      </c>
      <c r="D8" s="115"/>
    </row>
    <row r="9" spans="1:4">
      <c r="A9" s="131" t="s">
        <v>615</v>
      </c>
      <c r="B9" s="131" t="s">
        <v>616</v>
      </c>
      <c r="C9" s="129">
        <v>-931648.14</v>
      </c>
      <c r="D9" s="115"/>
    </row>
    <row r="10" spans="1:4">
      <c r="A10" s="131" t="s">
        <v>617</v>
      </c>
      <c r="B10" s="131" t="s">
        <v>618</v>
      </c>
      <c r="C10" s="129">
        <v>-196333.4</v>
      </c>
      <c r="D10" s="115"/>
    </row>
    <row r="11" spans="1:4">
      <c r="A11" s="131" t="s">
        <v>619</v>
      </c>
      <c r="B11" s="131" t="s">
        <v>620</v>
      </c>
      <c r="C11" s="129">
        <v>-36286.22</v>
      </c>
      <c r="D11" s="115"/>
    </row>
    <row r="12" spans="1:4">
      <c r="A12" s="131" t="s">
        <v>621</v>
      </c>
      <c r="B12" s="131" t="s">
        <v>622</v>
      </c>
      <c r="C12" s="129">
        <v>-4041.2</v>
      </c>
      <c r="D12" s="115"/>
    </row>
    <row r="13" spans="1:4">
      <c r="A13" s="131" t="s">
        <v>623</v>
      </c>
      <c r="B13" s="131" t="s">
        <v>624</v>
      </c>
      <c r="C13" s="129">
        <v>-526710.14</v>
      </c>
      <c r="D13" s="115"/>
    </row>
    <row r="14" spans="1:4">
      <c r="A14" s="131" t="s">
        <v>625</v>
      </c>
      <c r="B14" s="131" t="s">
        <v>626</v>
      </c>
      <c r="C14" s="129">
        <v>-361249.3</v>
      </c>
      <c r="D14" s="115"/>
    </row>
    <row r="15" spans="1:4">
      <c r="A15" s="131" t="s">
        <v>627</v>
      </c>
      <c r="B15" s="131" t="s">
        <v>628</v>
      </c>
      <c r="C15" s="129">
        <v>-887031.52</v>
      </c>
      <c r="D15" s="115"/>
    </row>
    <row r="16" spans="1:4">
      <c r="A16" s="131" t="s">
        <v>629</v>
      </c>
      <c r="B16" s="131" t="s">
        <v>630</v>
      </c>
      <c r="C16" s="129">
        <v>-61662.67</v>
      </c>
      <c r="D16" s="115"/>
    </row>
    <row r="17" spans="1:4">
      <c r="A17" s="131" t="s">
        <v>631</v>
      </c>
      <c r="B17" s="131" t="s">
        <v>632</v>
      </c>
      <c r="C17" s="129">
        <v>-91375</v>
      </c>
      <c r="D17" s="115"/>
    </row>
    <row r="18" spans="1:4">
      <c r="A18" s="131" t="s">
        <v>633</v>
      </c>
      <c r="B18" s="131" t="s">
        <v>634</v>
      </c>
      <c r="C18" s="129">
        <v>-57750</v>
      </c>
      <c r="D18" s="115"/>
    </row>
    <row r="19" spans="1:4">
      <c r="A19" s="131" t="s">
        <v>635</v>
      </c>
      <c r="B19" s="131" t="s">
        <v>636</v>
      </c>
      <c r="C19" s="129">
        <v>-3395.28</v>
      </c>
      <c r="D19" s="115"/>
    </row>
    <row r="20" spans="1:4">
      <c r="A20" s="131" t="s">
        <v>637</v>
      </c>
      <c r="B20" s="131" t="s">
        <v>638</v>
      </c>
      <c r="C20" s="129">
        <v>-27810</v>
      </c>
      <c r="D20" s="115"/>
    </row>
    <row r="21" spans="1:4">
      <c r="A21" s="131" t="s">
        <v>639</v>
      </c>
      <c r="B21" s="131" t="s">
        <v>640</v>
      </c>
      <c r="C21" s="129">
        <v>-47187.79</v>
      </c>
      <c r="D21" s="115"/>
    </row>
    <row r="22" spans="1:4">
      <c r="A22" s="131" t="s">
        <v>641</v>
      </c>
      <c r="B22" s="131" t="s">
        <v>642</v>
      </c>
      <c r="C22" s="129">
        <v>-4721.8</v>
      </c>
      <c r="D22" s="115"/>
    </row>
    <row r="23" spans="1:4">
      <c r="A23" s="131" t="s">
        <v>643</v>
      </c>
      <c r="B23" s="131" t="s">
        <v>644</v>
      </c>
      <c r="C23" s="129">
        <v>-19046.53</v>
      </c>
      <c r="D23" s="115"/>
    </row>
    <row r="24" spans="1:4">
      <c r="A24" s="131" t="s">
        <v>645</v>
      </c>
      <c r="B24" s="131" t="s">
        <v>646</v>
      </c>
      <c r="C24" s="129">
        <v>-11931.84</v>
      </c>
      <c r="D24" s="115"/>
    </row>
    <row r="25" spans="1:4">
      <c r="A25" s="131" t="s">
        <v>647</v>
      </c>
      <c r="B25" s="131" t="s">
        <v>648</v>
      </c>
      <c r="C25" s="129">
        <v>-14079.18</v>
      </c>
      <c r="D25" s="115"/>
    </row>
    <row r="26" spans="1:4">
      <c r="A26" s="131" t="s">
        <v>649</v>
      </c>
      <c r="B26" s="131" t="s">
        <v>650</v>
      </c>
      <c r="C26" s="129">
        <v>-3997.21</v>
      </c>
      <c r="D26" s="115"/>
    </row>
    <row r="27" spans="1:4">
      <c r="A27" s="131" t="s">
        <v>651</v>
      </c>
      <c r="B27" s="131" t="s">
        <v>652</v>
      </c>
      <c r="C27" s="129">
        <v>-3125.77</v>
      </c>
      <c r="D27" s="115"/>
    </row>
    <row r="28" spans="1:4">
      <c r="A28" s="131" t="s">
        <v>653</v>
      </c>
      <c r="B28" s="131" t="s">
        <v>654</v>
      </c>
      <c r="C28" s="129">
        <v>-2916.2</v>
      </c>
      <c r="D28" s="115"/>
    </row>
    <row r="29" spans="1:4">
      <c r="A29" s="131" t="s">
        <v>655</v>
      </c>
      <c r="B29" s="131" t="s">
        <v>656</v>
      </c>
      <c r="C29" s="129">
        <v>-375.13</v>
      </c>
      <c r="D29" s="115"/>
    </row>
    <row r="30" spans="1:4">
      <c r="A30" s="131" t="s">
        <v>657</v>
      </c>
      <c r="B30" s="131" t="s">
        <v>658</v>
      </c>
      <c r="C30" s="129">
        <v>-4702.6000000000004</v>
      </c>
      <c r="D30" s="115"/>
    </row>
    <row r="31" spans="1:4">
      <c r="A31" s="131" t="s">
        <v>659</v>
      </c>
      <c r="B31" s="131" t="s">
        <v>660</v>
      </c>
      <c r="C31" s="129">
        <v>-940.52</v>
      </c>
      <c r="D31" s="115"/>
    </row>
    <row r="32" spans="1:4">
      <c r="A32" s="131" t="s">
        <v>661</v>
      </c>
      <c r="B32" s="131" t="s">
        <v>662</v>
      </c>
      <c r="C32" s="129">
        <v>-9734.7199999999993</v>
      </c>
      <c r="D32" s="115"/>
    </row>
    <row r="33" spans="1:4">
      <c r="A33" s="131" t="s">
        <v>663</v>
      </c>
      <c r="B33" s="131" t="s">
        <v>664</v>
      </c>
      <c r="C33" s="129">
        <v>-27619.68</v>
      </c>
      <c r="D33" s="115"/>
    </row>
    <row r="34" spans="1:4">
      <c r="A34" s="131" t="s">
        <v>665</v>
      </c>
      <c r="B34" s="131" t="s">
        <v>666</v>
      </c>
      <c r="C34" s="129">
        <v>-10018.1</v>
      </c>
      <c r="D34" s="115"/>
    </row>
    <row r="35" spans="1:4">
      <c r="A35" s="131" t="s">
        <v>667</v>
      </c>
      <c r="B35" s="131" t="s">
        <v>668</v>
      </c>
      <c r="C35" s="129">
        <v>-87366.42</v>
      </c>
      <c r="D35" s="115"/>
    </row>
    <row r="36" spans="1:4">
      <c r="A36" s="131" t="s">
        <v>669</v>
      </c>
      <c r="B36" s="131" t="s">
        <v>670</v>
      </c>
      <c r="C36" s="129">
        <v>-61678.16</v>
      </c>
      <c r="D36" s="115"/>
    </row>
    <row r="37" spans="1:4">
      <c r="A37" s="131" t="s">
        <v>671</v>
      </c>
      <c r="B37" s="131" t="s">
        <v>672</v>
      </c>
      <c r="C37" s="129">
        <v>-91.67</v>
      </c>
      <c r="D37" s="115"/>
    </row>
    <row r="38" spans="1:4">
      <c r="A38" s="131" t="s">
        <v>673</v>
      </c>
      <c r="B38" s="131" t="s">
        <v>674</v>
      </c>
      <c r="C38" s="129">
        <v>-4676.28</v>
      </c>
      <c r="D38" s="115"/>
    </row>
    <row r="39" spans="1:4">
      <c r="A39" s="131" t="s">
        <v>675</v>
      </c>
      <c r="B39" s="131" t="s">
        <v>676</v>
      </c>
      <c r="C39" s="129">
        <v>-4009.76</v>
      </c>
      <c r="D39" s="115"/>
    </row>
    <row r="40" spans="1:4">
      <c r="A40" s="131" t="s">
        <v>677</v>
      </c>
      <c r="B40" s="131" t="s">
        <v>678</v>
      </c>
      <c r="C40" s="129">
        <v>-19535.310000000001</v>
      </c>
      <c r="D40" s="115"/>
    </row>
    <row r="41" spans="1:4">
      <c r="A41" s="131" t="s">
        <v>679</v>
      </c>
      <c r="B41" s="131" t="s">
        <v>680</v>
      </c>
      <c r="C41" s="129">
        <v>-82955.16</v>
      </c>
      <c r="D41" s="115"/>
    </row>
    <row r="42" spans="1:4">
      <c r="A42" s="131" t="s">
        <v>681</v>
      </c>
      <c r="B42" s="131" t="s">
        <v>682</v>
      </c>
      <c r="C42" s="129">
        <v>-4410.5</v>
      </c>
      <c r="D42" s="115"/>
    </row>
    <row r="43" spans="1:4">
      <c r="A43" s="131" t="s">
        <v>683</v>
      </c>
      <c r="B43" s="131" t="s">
        <v>684</v>
      </c>
      <c r="C43" s="129">
        <v>-440.28</v>
      </c>
      <c r="D43" s="115"/>
    </row>
    <row r="44" spans="1:4">
      <c r="A44" s="131" t="s">
        <v>685</v>
      </c>
      <c r="B44" s="131" t="s">
        <v>686</v>
      </c>
      <c r="C44" s="129">
        <v>-3528.4</v>
      </c>
      <c r="D44" s="115"/>
    </row>
    <row r="45" spans="1:4">
      <c r="A45" s="131" t="s">
        <v>687</v>
      </c>
      <c r="B45" s="131" t="s">
        <v>688</v>
      </c>
      <c r="C45" s="129">
        <v>-10740.51</v>
      </c>
      <c r="D45" s="115"/>
    </row>
    <row r="46" spans="1:4">
      <c r="A46" s="131" t="s">
        <v>689</v>
      </c>
      <c r="B46" s="131" t="s">
        <v>690</v>
      </c>
      <c r="C46" s="129">
        <v>-752.79</v>
      </c>
      <c r="D46" s="115"/>
    </row>
    <row r="47" spans="1:4">
      <c r="A47" s="131" t="s">
        <v>691</v>
      </c>
      <c r="B47" s="131" t="s">
        <v>692</v>
      </c>
      <c r="C47" s="129">
        <v>-381704.36</v>
      </c>
      <c r="D47" s="115"/>
    </row>
    <row r="48" spans="1:4">
      <c r="A48" s="131" t="s">
        <v>693</v>
      </c>
      <c r="B48" s="131" t="s">
        <v>694</v>
      </c>
      <c r="C48" s="129">
        <v>-552</v>
      </c>
      <c r="D48" s="115"/>
    </row>
    <row r="49" spans="1:4">
      <c r="A49" s="131" t="s">
        <v>695</v>
      </c>
      <c r="B49" s="131" t="s">
        <v>696</v>
      </c>
      <c r="C49" s="129">
        <v>-0.36</v>
      </c>
      <c r="D49" s="115"/>
    </row>
    <row r="50" spans="1:4">
      <c r="A50" s="131" t="s">
        <v>697</v>
      </c>
      <c r="B50" s="131" t="s">
        <v>698</v>
      </c>
      <c r="C50" s="129">
        <v>-2353.92</v>
      </c>
      <c r="D50" s="115"/>
    </row>
    <row r="51" spans="1:4">
      <c r="A51" s="131" t="s">
        <v>699</v>
      </c>
      <c r="B51" s="131" t="s">
        <v>700</v>
      </c>
      <c r="C51" s="129">
        <v>-8848.93</v>
      </c>
      <c r="D51" s="115"/>
    </row>
    <row r="52" spans="1:4">
      <c r="A52" s="131" t="s">
        <v>701</v>
      </c>
      <c r="B52" s="131" t="s">
        <v>702</v>
      </c>
      <c r="C52" s="129">
        <v>-3907.91</v>
      </c>
      <c r="D52" s="115"/>
    </row>
    <row r="53" spans="1:4">
      <c r="A53" s="131" t="s">
        <v>703</v>
      </c>
      <c r="B53" s="131" t="s">
        <v>704</v>
      </c>
      <c r="C53" s="129">
        <v>-13915.75</v>
      </c>
      <c r="D53" s="115"/>
    </row>
    <row r="54" spans="1:4">
      <c r="A54" s="131" t="s">
        <v>705</v>
      </c>
      <c r="B54" s="131" t="s">
        <v>706</v>
      </c>
      <c r="C54" s="129">
        <v>-70346.75</v>
      </c>
      <c r="D54" s="115"/>
    </row>
    <row r="55" spans="1:4">
      <c r="A55" s="131" t="s">
        <v>707</v>
      </c>
      <c r="B55" s="131" t="s">
        <v>708</v>
      </c>
      <c r="C55" s="129">
        <v>-16733.27</v>
      </c>
      <c r="D55" s="115"/>
    </row>
    <row r="56" spans="1:4">
      <c r="A56" s="131" t="s">
        <v>709</v>
      </c>
      <c r="B56" s="131" t="s">
        <v>710</v>
      </c>
      <c r="C56" s="129">
        <v>-89182.53</v>
      </c>
      <c r="D56" s="115"/>
    </row>
    <row r="57" spans="1:4">
      <c r="A57" s="131" t="s">
        <v>711</v>
      </c>
      <c r="B57" s="131" t="s">
        <v>712</v>
      </c>
      <c r="C57" s="129">
        <v>-151.43</v>
      </c>
      <c r="D57" s="115"/>
    </row>
    <row r="58" spans="1:4">
      <c r="A58" s="131" t="s">
        <v>713</v>
      </c>
      <c r="B58" s="131" t="s">
        <v>714</v>
      </c>
      <c r="C58" s="129">
        <v>-95113.99</v>
      </c>
      <c r="D58" s="115"/>
    </row>
    <row r="59" spans="1:4">
      <c r="A59" s="131" t="s">
        <v>715</v>
      </c>
      <c r="B59" s="131" t="s">
        <v>716</v>
      </c>
      <c r="C59" s="129">
        <v>-36086.879999999997</v>
      </c>
      <c r="D59" s="115"/>
    </row>
    <row r="60" spans="1:4">
      <c r="A60" s="131" t="s">
        <v>717</v>
      </c>
      <c r="B60" s="131" t="s">
        <v>718</v>
      </c>
      <c r="C60" s="129">
        <v>-70577.16</v>
      </c>
      <c r="D60" s="115"/>
    </row>
    <row r="61" spans="1:4">
      <c r="A61" s="131" t="s">
        <v>719</v>
      </c>
      <c r="B61" s="131" t="s">
        <v>720</v>
      </c>
      <c r="C61" s="129">
        <v>-4446.2299999999996</v>
      </c>
      <c r="D61" s="115"/>
    </row>
    <row r="62" spans="1:4">
      <c r="A62" s="131" t="s">
        <v>721</v>
      </c>
      <c r="B62" s="131" t="s">
        <v>722</v>
      </c>
      <c r="C62" s="129">
        <v>-7014.76</v>
      </c>
      <c r="D62" s="115"/>
    </row>
    <row r="63" spans="1:4">
      <c r="A63" s="131" t="s">
        <v>723</v>
      </c>
      <c r="B63" s="131" t="s">
        <v>724</v>
      </c>
      <c r="C63" s="129">
        <v>-14667.77</v>
      </c>
      <c r="D63" s="115"/>
    </row>
    <row r="64" spans="1:4">
      <c r="A64" s="131" t="s">
        <v>725</v>
      </c>
      <c r="B64" s="131" t="s">
        <v>726</v>
      </c>
      <c r="C64" s="129">
        <v>-156913.78</v>
      </c>
      <c r="D64" s="115"/>
    </row>
    <row r="65" spans="1:4">
      <c r="A65" s="131" t="s">
        <v>727</v>
      </c>
      <c r="B65" s="131" t="s">
        <v>728</v>
      </c>
      <c r="C65" s="129">
        <v>-37872.1</v>
      </c>
      <c r="D65" s="115"/>
    </row>
    <row r="66" spans="1:4">
      <c r="A66" s="131" t="s">
        <v>729</v>
      </c>
      <c r="B66" s="131" t="s">
        <v>730</v>
      </c>
      <c r="C66" s="129">
        <v>-23334.84</v>
      </c>
      <c r="D66" s="115"/>
    </row>
    <row r="67" spans="1:4">
      <c r="A67" s="131" t="s">
        <v>731</v>
      </c>
      <c r="B67" s="131" t="s">
        <v>732</v>
      </c>
      <c r="C67" s="129">
        <v>-1014.36</v>
      </c>
      <c r="D67" s="115"/>
    </row>
    <row r="68" spans="1:4">
      <c r="A68" s="131" t="s">
        <v>733</v>
      </c>
      <c r="B68" s="131" t="s">
        <v>734</v>
      </c>
      <c r="C68" s="129">
        <v>-19068.63</v>
      </c>
      <c r="D68" s="115"/>
    </row>
    <row r="69" spans="1:4">
      <c r="A69" s="131" t="s">
        <v>735</v>
      </c>
      <c r="B69" s="131" t="s">
        <v>736</v>
      </c>
      <c r="C69" s="129">
        <v>-1009587.57</v>
      </c>
      <c r="D69" s="115"/>
    </row>
    <row r="70" spans="1:4">
      <c r="A70" s="131" t="s">
        <v>737</v>
      </c>
      <c r="B70" s="131" t="s">
        <v>738</v>
      </c>
      <c r="C70" s="129">
        <v>-23550</v>
      </c>
      <c r="D70" s="115"/>
    </row>
    <row r="71" spans="1:4">
      <c r="A71" s="131" t="s">
        <v>739</v>
      </c>
      <c r="B71" s="131" t="s">
        <v>740</v>
      </c>
      <c r="C71" s="129">
        <v>-2304</v>
      </c>
      <c r="D71" s="115"/>
    </row>
    <row r="72" spans="1:4">
      <c r="A72" s="131" t="s">
        <v>741</v>
      </c>
      <c r="B72" s="131" t="s">
        <v>742</v>
      </c>
      <c r="C72" s="129">
        <v>-9394</v>
      </c>
      <c r="D72" s="115"/>
    </row>
    <row r="73" spans="1:4">
      <c r="A73" s="131" t="s">
        <v>743</v>
      </c>
      <c r="B73" s="131" t="s">
        <v>744</v>
      </c>
      <c r="C73" s="129">
        <v>-13560</v>
      </c>
      <c r="D73" s="115"/>
    </row>
    <row r="74" spans="1:4">
      <c r="A74" s="131" t="s">
        <v>745</v>
      </c>
      <c r="B74" s="131" t="s">
        <v>746</v>
      </c>
      <c r="C74" s="129">
        <v>-27779.86</v>
      </c>
      <c r="D74" s="115"/>
    </row>
    <row r="75" spans="1:4">
      <c r="A75" s="131" t="s">
        <v>747</v>
      </c>
      <c r="B75" s="131" t="s">
        <v>748</v>
      </c>
      <c r="C75" s="129">
        <v>-84806</v>
      </c>
      <c r="D75" s="115"/>
    </row>
    <row r="76" spans="1:4">
      <c r="A76" s="131" t="s">
        <v>749</v>
      </c>
      <c r="B76" s="131" t="s">
        <v>750</v>
      </c>
      <c r="C76" s="129">
        <v>-518757</v>
      </c>
      <c r="D76" s="115"/>
    </row>
    <row r="77" spans="1:4">
      <c r="A77" s="131" t="s">
        <v>751</v>
      </c>
      <c r="B77" s="131" t="s">
        <v>752</v>
      </c>
      <c r="C77" s="129">
        <v>-7094.85</v>
      </c>
      <c r="D77" s="115"/>
    </row>
    <row r="78" spans="1:4">
      <c r="A78" s="131" t="s">
        <v>753</v>
      </c>
      <c r="B78" s="131" t="s">
        <v>754</v>
      </c>
      <c r="C78" s="129">
        <v>-723942.25</v>
      </c>
      <c r="D78" s="115"/>
    </row>
    <row r="79" spans="1:4">
      <c r="A79" s="131" t="s">
        <v>755</v>
      </c>
      <c r="B79" s="131" t="s">
        <v>756</v>
      </c>
      <c r="C79" s="129">
        <v>-44140</v>
      </c>
      <c r="D79" s="115"/>
    </row>
    <row r="80" spans="1:4">
      <c r="A80" s="131" t="s">
        <v>757</v>
      </c>
      <c r="B80" s="131" t="s">
        <v>758</v>
      </c>
      <c r="C80" s="129">
        <v>-15500</v>
      </c>
      <c r="D80" s="115"/>
    </row>
    <row r="81" spans="1:4">
      <c r="A81" s="131" t="s">
        <v>759</v>
      </c>
      <c r="B81" s="131" t="s">
        <v>760</v>
      </c>
      <c r="C81" s="129">
        <v>-184862.76</v>
      </c>
      <c r="D81" s="115"/>
    </row>
    <row r="82" spans="1:4">
      <c r="A82" s="131" t="s">
        <v>761</v>
      </c>
      <c r="B82" s="131" t="s">
        <v>762</v>
      </c>
      <c r="C82" s="129">
        <v>-5265</v>
      </c>
      <c r="D82" s="115"/>
    </row>
    <row r="83" spans="1:4">
      <c r="A83" s="131" t="s">
        <v>763</v>
      </c>
      <c r="B83" s="131" t="s">
        <v>764</v>
      </c>
      <c r="C83" s="129">
        <v>-11242</v>
      </c>
      <c r="D83" s="115"/>
    </row>
    <row r="84" spans="1:4">
      <c r="A84" s="131" t="s">
        <v>765</v>
      </c>
      <c r="B84" s="131" t="s">
        <v>766</v>
      </c>
      <c r="C84" s="129">
        <v>-4031.52</v>
      </c>
      <c r="D84" s="115"/>
    </row>
    <row r="85" spans="1:4">
      <c r="A85" s="131" t="s">
        <v>767</v>
      </c>
      <c r="B85" s="131" t="s">
        <v>768</v>
      </c>
      <c r="C85" s="129">
        <v>-29311.1</v>
      </c>
      <c r="D85" s="115"/>
    </row>
    <row r="86" spans="1:4">
      <c r="A86" s="131" t="s">
        <v>769</v>
      </c>
      <c r="B86" s="131" t="s">
        <v>770</v>
      </c>
      <c r="C86" s="129">
        <v>-2409</v>
      </c>
      <c r="D86" s="115"/>
    </row>
    <row r="87" spans="1:4">
      <c r="A87" s="131" t="s">
        <v>771</v>
      </c>
      <c r="B87" s="131" t="s">
        <v>772</v>
      </c>
      <c r="C87" s="129">
        <v>-10506</v>
      </c>
      <c r="D87" s="115"/>
    </row>
    <row r="88" spans="1:4">
      <c r="A88" s="131" t="s">
        <v>773</v>
      </c>
      <c r="B88" s="131" t="s">
        <v>774</v>
      </c>
      <c r="C88" s="129">
        <v>-54.08</v>
      </c>
      <c r="D88" s="115"/>
    </row>
    <row r="89" spans="1:4">
      <c r="A89" s="131" t="s">
        <v>775</v>
      </c>
      <c r="B89" s="131" t="s">
        <v>776</v>
      </c>
      <c r="C89" s="129">
        <v>-397440</v>
      </c>
      <c r="D89" s="115"/>
    </row>
    <row r="90" spans="1:4">
      <c r="A90" s="131" t="s">
        <v>777</v>
      </c>
      <c r="B90" s="131" t="s">
        <v>778</v>
      </c>
      <c r="C90" s="129">
        <v>-4470</v>
      </c>
      <c r="D90" s="115"/>
    </row>
    <row r="91" spans="1:4">
      <c r="A91" s="131" t="s">
        <v>779</v>
      </c>
      <c r="B91" s="131" t="s">
        <v>780</v>
      </c>
      <c r="C91" s="129">
        <v>-55188.18</v>
      </c>
      <c r="D91" s="115"/>
    </row>
    <row r="92" spans="1:4">
      <c r="A92" s="131" t="s">
        <v>781</v>
      </c>
      <c r="B92" s="131" t="s">
        <v>782</v>
      </c>
      <c r="C92" s="129">
        <v>-4027.73</v>
      </c>
      <c r="D92" s="115"/>
    </row>
    <row r="93" spans="1:4">
      <c r="A93" s="131" t="s">
        <v>783</v>
      </c>
      <c r="B93" s="131" t="s">
        <v>784</v>
      </c>
      <c r="C93" s="129">
        <v>-1352.61</v>
      </c>
      <c r="D93" s="115"/>
    </row>
    <row r="94" spans="1:4">
      <c r="A94" s="131" t="s">
        <v>785</v>
      </c>
      <c r="B94" s="131" t="s">
        <v>786</v>
      </c>
      <c r="C94" s="129">
        <v>-22188.3</v>
      </c>
      <c r="D94" s="115"/>
    </row>
    <row r="95" spans="1:4">
      <c r="A95" s="131" t="s">
        <v>787</v>
      </c>
      <c r="B95" s="131" t="s">
        <v>788</v>
      </c>
      <c r="C95" s="129">
        <v>-64021.8</v>
      </c>
      <c r="D95" s="115"/>
    </row>
    <row r="96" spans="1:4">
      <c r="A96" s="131" t="s">
        <v>789</v>
      </c>
      <c r="B96" s="131" t="s">
        <v>790</v>
      </c>
      <c r="C96" s="129">
        <v>-44475</v>
      </c>
      <c r="D96" s="115"/>
    </row>
    <row r="97" spans="1:4">
      <c r="A97" s="131" t="s">
        <v>791</v>
      </c>
      <c r="B97" s="131" t="s">
        <v>792</v>
      </c>
      <c r="C97" s="129">
        <v>-2000</v>
      </c>
      <c r="D97" s="115"/>
    </row>
    <row r="98" spans="1:4">
      <c r="A98" s="131" t="s">
        <v>793</v>
      </c>
      <c r="B98" s="131" t="s">
        <v>794</v>
      </c>
      <c r="C98" s="129">
        <v>-97716.98</v>
      </c>
      <c r="D98" s="115"/>
    </row>
    <row r="99" spans="1:4">
      <c r="A99" s="131" t="s">
        <v>795</v>
      </c>
      <c r="B99" s="131" t="s">
        <v>796</v>
      </c>
      <c r="C99" s="129">
        <v>-4340</v>
      </c>
      <c r="D99" s="115"/>
    </row>
    <row r="100" spans="1:4">
      <c r="A100" s="131" t="s">
        <v>797</v>
      </c>
      <c r="B100" s="131" t="s">
        <v>680</v>
      </c>
      <c r="C100" s="129">
        <v>-177761</v>
      </c>
      <c r="D100" s="115"/>
    </row>
    <row r="101" spans="1:4">
      <c r="A101" s="131" t="s">
        <v>798</v>
      </c>
      <c r="B101" s="131" t="s">
        <v>799</v>
      </c>
      <c r="C101" s="129">
        <v>-142544</v>
      </c>
      <c r="D101" s="115"/>
    </row>
    <row r="102" spans="1:4">
      <c r="A102" s="131" t="s">
        <v>800</v>
      </c>
      <c r="B102" s="131" t="s">
        <v>801</v>
      </c>
      <c r="C102" s="129">
        <v>-112</v>
      </c>
      <c r="D102" s="115"/>
    </row>
    <row r="103" spans="1:4">
      <c r="A103" s="131" t="s">
        <v>802</v>
      </c>
      <c r="B103" s="131" t="s">
        <v>803</v>
      </c>
      <c r="C103" s="129">
        <v>-42900</v>
      </c>
      <c r="D103" s="115"/>
    </row>
    <row r="104" spans="1:4">
      <c r="A104" s="131" t="s">
        <v>804</v>
      </c>
      <c r="B104" s="131" t="s">
        <v>805</v>
      </c>
      <c r="C104" s="129">
        <v>-198675.5</v>
      </c>
      <c r="D104" s="115"/>
    </row>
    <row r="105" spans="1:4">
      <c r="A105" s="131" t="s">
        <v>806</v>
      </c>
      <c r="B105" s="131" t="s">
        <v>807</v>
      </c>
      <c r="C105" s="129">
        <v>-13500</v>
      </c>
      <c r="D105" s="115"/>
    </row>
    <row r="106" spans="1:4">
      <c r="A106" s="131" t="s">
        <v>808</v>
      </c>
      <c r="B106" s="131" t="s">
        <v>809</v>
      </c>
      <c r="C106" s="129">
        <v>-41200</v>
      </c>
      <c r="D106" s="115"/>
    </row>
    <row r="107" spans="1:4">
      <c r="A107" s="131" t="s">
        <v>810</v>
      </c>
      <c r="B107" s="131" t="s">
        <v>811</v>
      </c>
      <c r="C107" s="129">
        <v>-6720</v>
      </c>
      <c r="D107" s="115"/>
    </row>
    <row r="108" spans="1:4">
      <c r="A108" s="131" t="s">
        <v>812</v>
      </c>
      <c r="B108" s="131" t="s">
        <v>813</v>
      </c>
      <c r="C108" s="129">
        <v>-4800</v>
      </c>
      <c r="D108" s="115"/>
    </row>
    <row r="109" spans="1:4">
      <c r="A109" s="131" t="s">
        <v>814</v>
      </c>
      <c r="B109" s="131" t="s">
        <v>815</v>
      </c>
      <c r="C109" s="129">
        <v>-800</v>
      </c>
      <c r="D109" s="115"/>
    </row>
    <row r="110" spans="1:4">
      <c r="A110" s="131" t="s">
        <v>816</v>
      </c>
      <c r="B110" s="131" t="s">
        <v>817</v>
      </c>
      <c r="C110" s="129">
        <v>-3000</v>
      </c>
      <c r="D110" s="115"/>
    </row>
    <row r="111" spans="1:4">
      <c r="A111" s="131" t="s">
        <v>818</v>
      </c>
      <c r="B111" s="131" t="s">
        <v>819</v>
      </c>
      <c r="C111" s="129">
        <v>-1500</v>
      </c>
      <c r="D111" s="115"/>
    </row>
    <row r="112" spans="1:4">
      <c r="A112" s="131" t="s">
        <v>820</v>
      </c>
      <c r="B112" s="131" t="s">
        <v>821</v>
      </c>
      <c r="C112" s="129">
        <v>-1850</v>
      </c>
      <c r="D112" s="115"/>
    </row>
    <row r="113" spans="1:4">
      <c r="A113" s="131" t="s">
        <v>822</v>
      </c>
      <c r="B113" s="131" t="s">
        <v>823</v>
      </c>
      <c r="C113" s="129">
        <v>-100</v>
      </c>
      <c r="D113" s="115"/>
    </row>
    <row r="114" spans="1:4">
      <c r="A114" s="131" t="s">
        <v>824</v>
      </c>
      <c r="B114" s="131" t="s">
        <v>825</v>
      </c>
      <c r="C114" s="129">
        <v>-21786.36</v>
      </c>
      <c r="D114" s="115"/>
    </row>
    <row r="115" spans="1:4">
      <c r="A115" s="131" t="s">
        <v>826</v>
      </c>
      <c r="B115" s="131" t="s">
        <v>827</v>
      </c>
      <c r="C115" s="129">
        <v>-776.54</v>
      </c>
      <c r="D115" s="115"/>
    </row>
    <row r="116" spans="1:4">
      <c r="A116" s="131" t="s">
        <v>828</v>
      </c>
      <c r="B116" s="131" t="s">
        <v>829</v>
      </c>
      <c r="C116" s="129">
        <v>-252983.69</v>
      </c>
      <c r="D116" s="115"/>
    </row>
    <row r="117" spans="1:4">
      <c r="A117" s="131" t="s">
        <v>830</v>
      </c>
      <c r="B117" s="131" t="s">
        <v>831</v>
      </c>
      <c r="C117" s="129">
        <v>-78381.100000000006</v>
      </c>
      <c r="D117" s="115"/>
    </row>
    <row r="118" spans="1:4">
      <c r="A118" s="131" t="s">
        <v>832</v>
      </c>
      <c r="B118" s="131" t="s">
        <v>833</v>
      </c>
      <c r="C118" s="129">
        <v>-640.26</v>
      </c>
      <c r="D118" s="115"/>
    </row>
    <row r="119" spans="1:4">
      <c r="A119" s="131" t="s">
        <v>834</v>
      </c>
      <c r="B119" s="131" t="s">
        <v>835</v>
      </c>
      <c r="C119" s="129">
        <v>-200</v>
      </c>
      <c r="D119" s="115"/>
    </row>
    <row r="120" spans="1:4">
      <c r="A120" s="131" t="s">
        <v>836</v>
      </c>
      <c r="B120" s="131" t="s">
        <v>837</v>
      </c>
      <c r="C120" s="129">
        <v>-7081.59</v>
      </c>
      <c r="D120" s="115"/>
    </row>
    <row r="121" spans="1:4">
      <c r="A121" s="131" t="s">
        <v>838</v>
      </c>
      <c r="B121" s="131" t="s">
        <v>839</v>
      </c>
      <c r="C121" s="129">
        <v>-348914.38</v>
      </c>
      <c r="D121" s="115"/>
    </row>
    <row r="122" spans="1:4">
      <c r="A122" s="131" t="s">
        <v>840</v>
      </c>
      <c r="B122" s="131" t="s">
        <v>841</v>
      </c>
      <c r="C122" s="129">
        <v>-2050</v>
      </c>
      <c r="D122" s="115"/>
    </row>
    <row r="123" spans="1:4">
      <c r="A123" s="131"/>
      <c r="B123" s="131"/>
      <c r="C123" s="129"/>
      <c r="D123" s="115"/>
    </row>
    <row r="124" spans="1:4" s="7" customFormat="1">
      <c r="A124" s="146"/>
      <c r="B124" s="146" t="s">
        <v>228</v>
      </c>
      <c r="C124" s="126">
        <f>SUM(C8:C123)</f>
        <v>-27116442.290000014</v>
      </c>
      <c r="D124" s="137"/>
    </row>
    <row r="125" spans="1:4" s="7" customFormat="1">
      <c r="A125" s="47"/>
      <c r="B125" s="47"/>
      <c r="C125" s="10"/>
      <c r="D125" s="10"/>
    </row>
    <row r="126" spans="1:4" s="7" customFormat="1">
      <c r="A126" s="47"/>
      <c r="B126" s="47"/>
      <c r="C126" s="10"/>
      <c r="D126" s="10"/>
    </row>
    <row r="127" spans="1:4">
      <c r="A127" s="48"/>
      <c r="B127" s="48"/>
      <c r="C127" s="34"/>
      <c r="D127" s="34"/>
    </row>
    <row r="128" spans="1:4" ht="21.75" customHeight="1">
      <c r="A128" s="204" t="s">
        <v>227</v>
      </c>
      <c r="B128" s="204"/>
      <c r="C128" s="232"/>
      <c r="D128" s="84" t="s">
        <v>226</v>
      </c>
    </row>
    <row r="129" spans="1:4">
      <c r="A129" s="210"/>
      <c r="B129" s="210"/>
      <c r="C129" s="211"/>
      <c r="D129" s="231"/>
    </row>
    <row r="130" spans="1:4" ht="15" customHeight="1">
      <c r="A130" s="121" t="s">
        <v>45</v>
      </c>
      <c r="B130" s="120" t="s">
        <v>46</v>
      </c>
      <c r="C130" s="118" t="s">
        <v>115</v>
      </c>
      <c r="D130" s="118" t="s">
        <v>134</v>
      </c>
    </row>
    <row r="131" spans="1:4">
      <c r="A131" s="131" t="s">
        <v>842</v>
      </c>
      <c r="B131" s="131" t="s">
        <v>843</v>
      </c>
      <c r="C131" s="129">
        <v>-28671.42</v>
      </c>
      <c r="D131" s="115"/>
    </row>
    <row r="132" spans="1:4">
      <c r="A132" s="131" t="s">
        <v>844</v>
      </c>
      <c r="B132" s="131" t="s">
        <v>845</v>
      </c>
      <c r="C132" s="129">
        <v>-15126859.25</v>
      </c>
      <c r="D132" s="115"/>
    </row>
    <row r="133" spans="1:4">
      <c r="A133" s="131" t="s">
        <v>846</v>
      </c>
      <c r="B133" s="131" t="s">
        <v>847</v>
      </c>
      <c r="C133" s="129">
        <v>-5498280.0099999998</v>
      </c>
      <c r="D133" s="115"/>
    </row>
    <row r="134" spans="1:4">
      <c r="A134" s="131" t="s">
        <v>848</v>
      </c>
      <c r="B134" s="131" t="s">
        <v>849</v>
      </c>
      <c r="C134" s="129">
        <v>-1146226.19</v>
      </c>
      <c r="D134" s="115"/>
    </row>
    <row r="135" spans="1:4">
      <c r="A135" s="131" t="s">
        <v>850</v>
      </c>
      <c r="B135" s="131" t="s">
        <v>851</v>
      </c>
      <c r="C135" s="129">
        <v>-555051.16</v>
      </c>
      <c r="D135" s="115"/>
    </row>
    <row r="136" spans="1:4">
      <c r="A136" s="131" t="s">
        <v>852</v>
      </c>
      <c r="B136" s="131" t="s">
        <v>853</v>
      </c>
      <c r="C136" s="129">
        <v>-39978.15</v>
      </c>
      <c r="D136" s="115"/>
    </row>
    <row r="137" spans="1:4">
      <c r="A137" s="131" t="s">
        <v>854</v>
      </c>
      <c r="B137" s="131" t="s">
        <v>855</v>
      </c>
      <c r="C137" s="129">
        <v>-5471.58</v>
      </c>
      <c r="D137" s="115"/>
    </row>
    <row r="138" spans="1:4">
      <c r="A138" s="131" t="s">
        <v>856</v>
      </c>
      <c r="B138" s="131" t="s">
        <v>857</v>
      </c>
      <c r="C138" s="129">
        <v>-298659.65999999997</v>
      </c>
      <c r="D138" s="115"/>
    </row>
    <row r="139" spans="1:4">
      <c r="A139" s="131" t="s">
        <v>858</v>
      </c>
      <c r="B139" s="131" t="s">
        <v>859</v>
      </c>
      <c r="C139" s="129">
        <v>-664653.77</v>
      </c>
      <c r="D139" s="115"/>
    </row>
    <row r="140" spans="1:4">
      <c r="A140" s="131" t="s">
        <v>860</v>
      </c>
      <c r="B140" s="131" t="s">
        <v>861</v>
      </c>
      <c r="C140" s="129">
        <v>-320183.59999999998</v>
      </c>
      <c r="D140" s="115"/>
    </row>
    <row r="141" spans="1:4">
      <c r="A141" s="131" t="s">
        <v>862</v>
      </c>
      <c r="B141" s="131" t="s">
        <v>863</v>
      </c>
      <c r="C141" s="129">
        <v>-660722</v>
      </c>
      <c r="D141" s="115"/>
    </row>
    <row r="142" spans="1:4">
      <c r="A142" s="131" t="s">
        <v>864</v>
      </c>
      <c r="B142" s="131" t="s">
        <v>865</v>
      </c>
      <c r="C142" s="129">
        <v>-5131710</v>
      </c>
      <c r="D142" s="115"/>
    </row>
    <row r="143" spans="1:4">
      <c r="A143" s="131" t="s">
        <v>866</v>
      </c>
      <c r="B143" s="131" t="s">
        <v>867</v>
      </c>
      <c r="C143" s="129">
        <v>-377.23</v>
      </c>
      <c r="D143" s="115"/>
    </row>
    <row r="144" spans="1:4">
      <c r="A144" s="131" t="s">
        <v>868</v>
      </c>
      <c r="B144" s="131" t="s">
        <v>869</v>
      </c>
      <c r="C144" s="129">
        <v>-2610.4499999999998</v>
      </c>
      <c r="D144" s="115"/>
    </row>
    <row r="145" spans="1:4">
      <c r="A145" s="131" t="s">
        <v>870</v>
      </c>
      <c r="B145" s="131" t="s">
        <v>871</v>
      </c>
      <c r="C145" s="129">
        <v>-2258.31</v>
      </c>
      <c r="D145" s="115"/>
    </row>
    <row r="146" spans="1:4">
      <c r="A146" s="131" t="s">
        <v>872</v>
      </c>
      <c r="B146" s="131" t="s">
        <v>873</v>
      </c>
      <c r="C146" s="129">
        <v>-16054.41</v>
      </c>
      <c r="D146" s="115"/>
    </row>
    <row r="147" spans="1:4">
      <c r="A147" s="131" t="s">
        <v>874</v>
      </c>
      <c r="B147" s="131" t="s">
        <v>875</v>
      </c>
      <c r="C147" s="129">
        <v>-2669.52</v>
      </c>
      <c r="D147" s="115"/>
    </row>
    <row r="148" spans="1:4">
      <c r="A148" s="131" t="s">
        <v>876</v>
      </c>
      <c r="B148" s="131" t="s">
        <v>877</v>
      </c>
      <c r="C148" s="129">
        <v>-18824.5</v>
      </c>
      <c r="D148" s="115"/>
    </row>
    <row r="149" spans="1:4">
      <c r="A149" s="131" t="s">
        <v>878</v>
      </c>
      <c r="B149" s="131" t="s">
        <v>879</v>
      </c>
      <c r="C149" s="129">
        <v>-30602.17</v>
      </c>
      <c r="D149" s="115"/>
    </row>
    <row r="150" spans="1:4">
      <c r="A150" s="131" t="s">
        <v>880</v>
      </c>
      <c r="B150" s="131" t="s">
        <v>881</v>
      </c>
      <c r="C150" s="129">
        <v>-5490.14</v>
      </c>
      <c r="D150" s="115"/>
    </row>
    <row r="151" spans="1:4">
      <c r="A151" s="131" t="s">
        <v>882</v>
      </c>
      <c r="B151" s="131" t="s">
        <v>883</v>
      </c>
      <c r="C151" s="129">
        <v>-7269228</v>
      </c>
      <c r="D151" s="115"/>
    </row>
    <row r="152" spans="1:4">
      <c r="A152" s="131" t="s">
        <v>884</v>
      </c>
      <c r="B152" s="131" t="s">
        <v>885</v>
      </c>
      <c r="C152" s="129">
        <v>-10.029999999999999</v>
      </c>
      <c r="D152" s="115"/>
    </row>
    <row r="153" spans="1:4">
      <c r="A153" s="131" t="s">
        <v>886</v>
      </c>
      <c r="B153" s="131" t="s">
        <v>887</v>
      </c>
      <c r="C153" s="129">
        <v>-104.89</v>
      </c>
      <c r="D153" s="115"/>
    </row>
    <row r="154" spans="1:4">
      <c r="A154" s="131" t="s">
        <v>888</v>
      </c>
      <c r="B154" s="131" t="s">
        <v>889</v>
      </c>
      <c r="C154" s="129">
        <v>-128.66</v>
      </c>
      <c r="D154" s="115"/>
    </row>
    <row r="155" spans="1:4">
      <c r="A155" s="131" t="s">
        <v>890</v>
      </c>
      <c r="B155" s="131" t="s">
        <v>891</v>
      </c>
      <c r="C155" s="129">
        <v>-175.72</v>
      </c>
      <c r="D155" s="115"/>
    </row>
    <row r="156" spans="1:4">
      <c r="A156" s="131" t="s">
        <v>892</v>
      </c>
      <c r="B156" s="131" t="s">
        <v>893</v>
      </c>
      <c r="C156" s="129">
        <v>-285.23</v>
      </c>
      <c r="D156" s="115"/>
    </row>
    <row r="157" spans="1:4">
      <c r="A157" s="131" t="s">
        <v>894</v>
      </c>
      <c r="B157" s="131" t="s">
        <v>895</v>
      </c>
      <c r="C157" s="129">
        <v>-3166.46</v>
      </c>
      <c r="D157" s="115"/>
    </row>
    <row r="158" spans="1:4">
      <c r="A158" s="131" t="s">
        <v>896</v>
      </c>
      <c r="B158" s="131" t="s">
        <v>897</v>
      </c>
      <c r="C158" s="129">
        <v>-1436.91</v>
      </c>
      <c r="D158" s="115"/>
    </row>
    <row r="159" spans="1:4">
      <c r="A159" s="131" t="s">
        <v>898</v>
      </c>
      <c r="B159" s="131" t="s">
        <v>899</v>
      </c>
      <c r="C159" s="129">
        <v>-3793.25</v>
      </c>
      <c r="D159" s="115"/>
    </row>
    <row r="160" spans="1:4">
      <c r="A160" s="131" t="s">
        <v>900</v>
      </c>
      <c r="B160" s="131" t="s">
        <v>901</v>
      </c>
      <c r="C160" s="129">
        <v>-13550.2</v>
      </c>
      <c r="D160" s="115"/>
    </row>
    <row r="161" spans="1:4">
      <c r="A161" s="131" t="s">
        <v>902</v>
      </c>
      <c r="B161" s="131" t="s">
        <v>903</v>
      </c>
      <c r="C161" s="129">
        <v>-6961.7</v>
      </c>
      <c r="D161" s="115"/>
    </row>
    <row r="162" spans="1:4">
      <c r="A162" s="131" t="s">
        <v>904</v>
      </c>
      <c r="B162" s="131" t="s">
        <v>905</v>
      </c>
      <c r="C162" s="129">
        <v>-597862.54</v>
      </c>
      <c r="D162" s="115"/>
    </row>
    <row r="163" spans="1:4">
      <c r="A163" s="131" t="s">
        <v>906</v>
      </c>
      <c r="B163" s="131" t="s">
        <v>907</v>
      </c>
      <c r="C163" s="129">
        <v>-80333.06</v>
      </c>
      <c r="D163" s="115"/>
    </row>
    <row r="164" spans="1:4">
      <c r="A164" s="131" t="s">
        <v>908</v>
      </c>
      <c r="B164" s="131" t="s">
        <v>909</v>
      </c>
      <c r="C164" s="129">
        <v>-270000</v>
      </c>
      <c r="D164" s="115"/>
    </row>
    <row r="165" spans="1:4">
      <c r="A165" s="131"/>
      <c r="B165" s="131"/>
      <c r="C165" s="129"/>
      <c r="D165" s="115"/>
    </row>
    <row r="166" spans="1:4">
      <c r="A166" s="131"/>
      <c r="B166" s="131"/>
      <c r="C166" s="129"/>
      <c r="D166" s="115"/>
    </row>
    <row r="167" spans="1:4">
      <c r="A167" s="131"/>
      <c r="B167" s="131"/>
      <c r="C167" s="129"/>
      <c r="D167" s="115"/>
    </row>
    <row r="168" spans="1:4">
      <c r="A168" s="146"/>
      <c r="B168" s="146" t="s">
        <v>225</v>
      </c>
      <c r="C168" s="126">
        <f>SUM(C131:C167)</f>
        <v>-37802390.169999994</v>
      </c>
      <c r="D168" s="137"/>
    </row>
    <row r="169" spans="1:4">
      <c r="A169" s="48"/>
      <c r="B169" s="48"/>
      <c r="C169" s="34"/>
      <c r="D169" s="34"/>
    </row>
    <row r="170" spans="1:4">
      <c r="A170" s="48"/>
      <c r="B170" s="48"/>
      <c r="C170" s="34"/>
      <c r="D170" s="34"/>
    </row>
    <row r="171" spans="1:4">
      <c r="A171" s="48"/>
      <c r="B171" s="48"/>
      <c r="C171" s="34"/>
      <c r="D171" s="34"/>
    </row>
    <row r="172" spans="1:4">
      <c r="A172" s="48"/>
      <c r="B172" s="48"/>
      <c r="C172" s="34"/>
      <c r="D172" s="34"/>
    </row>
    <row r="173" spans="1:4">
      <c r="A173" s="48"/>
      <c r="B173" s="48"/>
      <c r="C173" s="34"/>
      <c r="D173" s="34"/>
    </row>
    <row r="174" spans="1:4">
      <c r="A174" s="48"/>
      <c r="B174" s="48"/>
      <c r="C174" s="34"/>
      <c r="D174" s="34"/>
    </row>
    <row r="175" spans="1:4">
      <c r="A175" s="48"/>
      <c r="B175" s="48"/>
      <c r="C175" s="34"/>
      <c r="D175" s="34"/>
    </row>
    <row r="176" spans="1:4">
      <c r="A176" s="48"/>
      <c r="B176" s="48"/>
      <c r="C176" s="34"/>
      <c r="D176" s="34"/>
    </row>
    <row r="177" spans="1:4">
      <c r="A177" s="48"/>
      <c r="B177" s="48"/>
      <c r="C177" s="34"/>
      <c r="D177" s="34"/>
    </row>
    <row r="178" spans="1:4">
      <c r="A178" s="48"/>
      <c r="B178" s="48"/>
      <c r="C178" s="34"/>
      <c r="D178" s="34"/>
    </row>
    <row r="179" spans="1:4">
      <c r="A179" s="48"/>
      <c r="B179" s="48"/>
      <c r="C179" s="34"/>
      <c r="D179" s="34"/>
    </row>
    <row r="180" spans="1:4">
      <c r="A180" s="48"/>
      <c r="B180" s="48"/>
      <c r="C180" s="34"/>
      <c r="D180" s="34"/>
    </row>
    <row r="181" spans="1:4">
      <c r="A181" s="48"/>
      <c r="B181" s="48"/>
      <c r="C181" s="34"/>
      <c r="D181" s="34"/>
    </row>
    <row r="182" spans="1:4">
      <c r="A182" s="48"/>
      <c r="B182" s="48"/>
      <c r="C182" s="34"/>
      <c r="D182" s="34"/>
    </row>
    <row r="183" spans="1:4">
      <c r="A183" s="48"/>
      <c r="B183" s="48"/>
      <c r="C183" s="34"/>
      <c r="D183" s="34"/>
    </row>
    <row r="184" spans="1:4">
      <c r="A184" s="48"/>
      <c r="B184" s="48"/>
      <c r="C184" s="34"/>
      <c r="D184" s="34"/>
    </row>
    <row r="185" spans="1:4">
      <c r="A185" s="48"/>
      <c r="B185" s="48"/>
      <c r="C185" s="34"/>
      <c r="D185" s="34"/>
    </row>
  </sheetData>
  <dataValidations count="4">
    <dataValidation allowBlank="1" showInputMessage="1" showErrorMessage="1" prompt="Saldo final de la Información Financiera Trimestral que se presenta (trimestral: 1er, 2do, 3ro. o 4to.)." sqref="C7 C130"/>
    <dataValidation allowBlank="1" showInputMessage="1" showErrorMessage="1" prompt="Corresponde al número de la cuenta de acuerdo al Plan de Cuentas emitido por el CONAC (DOF 23/12/2015)." sqref="A7 A130"/>
    <dataValidation allowBlank="1" showInputMessage="1" showErrorMessage="1" prompt="Corresponde al nombre o descripción de la cuenta de acuerdo al Plan de Cuentas emitido por el CONAC." sqref="B7 B130"/>
    <dataValidation allowBlank="1" showInputMessage="1" showErrorMessage="1" prompt="Características cualitativas significativas que les impacten financieramente." sqref="D7 D130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6" width="11.42578125" style="72" customWidth="1"/>
    <col min="7" max="16384" width="11.42578125" style="72"/>
  </cols>
  <sheetData>
    <row r="1" spans="1:5">
      <c r="A1" s="20" t="s">
        <v>43</v>
      </c>
      <c r="B1" s="20"/>
      <c r="C1" s="4"/>
      <c r="E1" s="5"/>
    </row>
    <row r="2" spans="1:5">
      <c r="A2" s="20" t="s">
        <v>0</v>
      </c>
      <c r="B2" s="20"/>
      <c r="C2" s="4"/>
    </row>
    <row r="3" spans="1:5">
      <c r="A3" s="11"/>
      <c r="B3" s="11"/>
      <c r="C3" s="21"/>
      <c r="D3" s="11"/>
      <c r="E3" s="11"/>
    </row>
    <row r="4" spans="1:5">
      <c r="A4" s="11"/>
      <c r="B4" s="11"/>
      <c r="C4" s="21"/>
      <c r="D4" s="11"/>
      <c r="E4" s="11"/>
    </row>
    <row r="5" spans="1:5" ht="11.25" customHeight="1">
      <c r="A5" s="204" t="s">
        <v>233</v>
      </c>
      <c r="B5" s="204"/>
      <c r="C5" s="21"/>
      <c r="E5" s="84" t="s">
        <v>232</v>
      </c>
    </row>
    <row r="6" spans="1:5">
      <c r="A6" s="210"/>
      <c r="B6" s="210"/>
      <c r="C6" s="211"/>
      <c r="D6" s="210"/>
      <c r="E6" s="231"/>
    </row>
    <row r="7" spans="1:5" ht="15" customHeight="1">
      <c r="A7" s="121" t="s">
        <v>45</v>
      </c>
      <c r="B7" s="120" t="s">
        <v>46</v>
      </c>
      <c r="C7" s="118" t="s">
        <v>115</v>
      </c>
      <c r="D7" s="238" t="s">
        <v>212</v>
      </c>
      <c r="E7" s="118" t="s">
        <v>134</v>
      </c>
    </row>
    <row r="8" spans="1:5">
      <c r="A8" s="237" t="s">
        <v>416</v>
      </c>
      <c r="B8" s="237" t="s">
        <v>416</v>
      </c>
      <c r="C8" s="236"/>
      <c r="D8" s="235"/>
      <c r="E8" s="235"/>
    </row>
    <row r="9" spans="1:5">
      <c r="A9" s="237"/>
      <c r="B9" s="237"/>
      <c r="C9" s="236"/>
      <c r="D9" s="235"/>
      <c r="E9" s="235"/>
    </row>
    <row r="10" spans="1:5">
      <c r="A10" s="237"/>
      <c r="B10" s="237"/>
      <c r="C10" s="236"/>
      <c r="D10" s="235"/>
      <c r="E10" s="235"/>
    </row>
    <row r="11" spans="1:5">
      <c r="A11" s="237"/>
      <c r="B11" s="237"/>
      <c r="C11" s="236"/>
      <c r="D11" s="235"/>
      <c r="E11" s="235"/>
    </row>
    <row r="12" spans="1:5">
      <c r="A12" s="237"/>
      <c r="B12" s="237"/>
      <c r="C12" s="236"/>
      <c r="D12" s="235"/>
      <c r="E12" s="235"/>
    </row>
    <row r="13" spans="1:5">
      <c r="A13" s="237"/>
      <c r="B13" s="237"/>
      <c r="C13" s="236"/>
      <c r="D13" s="235"/>
      <c r="E13" s="235"/>
    </row>
    <row r="14" spans="1:5">
      <c r="A14" s="234"/>
      <c r="B14" s="146" t="s">
        <v>231</v>
      </c>
      <c r="C14" s="113">
        <f>SUM(C8:C13)</f>
        <v>0</v>
      </c>
      <c r="D14" s="233"/>
      <c r="E14" s="23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0"/>
  <sheetViews>
    <sheetView zoomScaleNormal="100" zoomScaleSheetLayoutView="100" workbookViewId="0">
      <selection activeCell="I28" sqref="I28"/>
    </sheetView>
  </sheetViews>
  <sheetFormatPr baseColWidth="10" defaultRowHeight="11.25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51" customWidth="1"/>
    <col min="5" max="5" width="17.7109375" style="52" customWidth="1"/>
    <col min="6" max="8" width="11.42578125" style="48"/>
    <col min="9" max="16384" width="11.42578125" style="72"/>
  </cols>
  <sheetData>
    <row r="1" spans="1:8" s="11" customFormat="1" ht="11.25" customHeight="1">
      <c r="A1" s="20" t="s">
        <v>43</v>
      </c>
      <c r="B1" s="20"/>
      <c r="C1" s="21"/>
      <c r="D1" s="251"/>
      <c r="E1" s="5"/>
    </row>
    <row r="2" spans="1:8" s="11" customFormat="1" ht="11.25" customHeight="1">
      <c r="A2" s="20" t="s">
        <v>0</v>
      </c>
      <c r="B2" s="20"/>
      <c r="C2" s="21"/>
      <c r="D2" s="251"/>
      <c r="E2" s="33"/>
    </row>
    <row r="3" spans="1:8" s="11" customFormat="1" ht="10.5" customHeight="1">
      <c r="C3" s="21"/>
      <c r="D3" s="251"/>
      <c r="E3" s="33"/>
    </row>
    <row r="4" spans="1:8" s="11" customFormat="1" ht="10.5" customHeight="1">
      <c r="C4" s="21"/>
      <c r="D4" s="251"/>
      <c r="E4" s="33"/>
    </row>
    <row r="5" spans="1:8" s="11" customFormat="1" ht="11.25" customHeight="1">
      <c r="A5" s="110" t="s">
        <v>238</v>
      </c>
      <c r="B5" s="110"/>
      <c r="C5" s="21"/>
      <c r="D5" s="250"/>
      <c r="E5" s="249" t="s">
        <v>237</v>
      </c>
    </row>
    <row r="6" spans="1:8" ht="11.25" customHeight="1">
      <c r="A6" s="144"/>
      <c r="B6" s="144"/>
      <c r="C6" s="142"/>
      <c r="D6" s="248"/>
      <c r="E6" s="3"/>
      <c r="F6" s="72"/>
      <c r="G6" s="72"/>
      <c r="H6" s="72"/>
    </row>
    <row r="7" spans="1:8" ht="15" customHeight="1">
      <c r="A7" s="121" t="s">
        <v>45</v>
      </c>
      <c r="B7" s="120" t="s">
        <v>46</v>
      </c>
      <c r="C7" s="118" t="s">
        <v>115</v>
      </c>
      <c r="D7" s="247" t="s">
        <v>236</v>
      </c>
      <c r="E7" s="246" t="s">
        <v>235</v>
      </c>
      <c r="F7" s="72"/>
      <c r="G7" s="72"/>
      <c r="H7" s="72"/>
    </row>
    <row r="8" spans="1:8">
      <c r="A8" s="131" t="s">
        <v>910</v>
      </c>
      <c r="B8" s="131" t="s">
        <v>911</v>
      </c>
      <c r="C8" s="147">
        <v>1370877</v>
      </c>
      <c r="D8" s="245">
        <f>C8/C109</f>
        <v>4.3939094013091679E-2</v>
      </c>
      <c r="E8" s="244"/>
    </row>
    <row r="9" spans="1:8">
      <c r="A9" s="131" t="s">
        <v>912</v>
      </c>
      <c r="B9" s="131" t="s">
        <v>913</v>
      </c>
      <c r="C9" s="147">
        <v>3310155</v>
      </c>
      <c r="D9" s="245">
        <f>C9/C109</f>
        <v>0.10609647090359346</v>
      </c>
      <c r="E9" s="244"/>
    </row>
    <row r="10" spans="1:8">
      <c r="A10" s="131" t="s">
        <v>914</v>
      </c>
      <c r="B10" s="131" t="s">
        <v>915</v>
      </c>
      <c r="C10" s="147">
        <v>7755359</v>
      </c>
      <c r="D10" s="245">
        <f>C10/C109</f>
        <v>0.24857332073284233</v>
      </c>
      <c r="E10" s="244"/>
    </row>
    <row r="11" spans="1:8">
      <c r="A11" s="131" t="s">
        <v>916</v>
      </c>
      <c r="B11" s="131" t="s">
        <v>917</v>
      </c>
      <c r="C11" s="147">
        <v>121459.04</v>
      </c>
      <c r="D11" s="245">
        <f>C11/C109</f>
        <v>3.8929825048489857E-3</v>
      </c>
      <c r="E11" s="244"/>
    </row>
    <row r="12" spans="1:8">
      <c r="A12" s="131" t="s">
        <v>918</v>
      </c>
      <c r="B12" s="131" t="s">
        <v>919</v>
      </c>
      <c r="C12" s="147">
        <v>110200</v>
      </c>
      <c r="D12" s="245">
        <f>C12/C109</f>
        <v>3.5321098539421868E-3</v>
      </c>
      <c r="E12" s="244"/>
    </row>
    <row r="13" spans="1:8">
      <c r="A13" s="131" t="s">
        <v>920</v>
      </c>
      <c r="B13" s="131" t="s">
        <v>921</v>
      </c>
      <c r="C13" s="147">
        <v>26088</v>
      </c>
      <c r="D13" s="245">
        <f>C13/C109</f>
        <v>8.3616771206573295E-4</v>
      </c>
      <c r="E13" s="244"/>
    </row>
    <row r="14" spans="1:8">
      <c r="A14" s="131" t="s">
        <v>922</v>
      </c>
      <c r="B14" s="131" t="s">
        <v>923</v>
      </c>
      <c r="C14" s="147">
        <v>1451.19</v>
      </c>
      <c r="D14" s="245">
        <f>C14/C109</f>
        <v>4.6513271315266444E-5</v>
      </c>
      <c r="E14" s="244"/>
    </row>
    <row r="15" spans="1:8">
      <c r="A15" s="131" t="s">
        <v>924</v>
      </c>
      <c r="B15" s="131" t="s">
        <v>925</v>
      </c>
      <c r="C15" s="147">
        <v>4685.28</v>
      </c>
      <c r="D15" s="245">
        <f>C15/C109</f>
        <v>1.5017172102067377E-4</v>
      </c>
      <c r="E15" s="244"/>
    </row>
    <row r="16" spans="1:8">
      <c r="A16" s="131" t="s">
        <v>926</v>
      </c>
      <c r="B16" s="131" t="s">
        <v>927</v>
      </c>
      <c r="C16" s="147">
        <v>699.14</v>
      </c>
      <c r="D16" s="245">
        <f>C16/C109</f>
        <v>2.24087049299922E-5</v>
      </c>
      <c r="E16" s="244"/>
    </row>
    <row r="17" spans="1:5">
      <c r="A17" s="131" t="s">
        <v>928</v>
      </c>
      <c r="B17" s="131" t="s">
        <v>929</v>
      </c>
      <c r="C17" s="147">
        <v>9632.65</v>
      </c>
      <c r="D17" s="245">
        <f>C17/C109</f>
        <v>3.087439018564084E-4</v>
      </c>
      <c r="E17" s="244"/>
    </row>
    <row r="18" spans="1:5">
      <c r="A18" s="131" t="s">
        <v>930</v>
      </c>
      <c r="B18" s="131" t="s">
        <v>931</v>
      </c>
      <c r="C18" s="147">
        <v>174339.20000000001</v>
      </c>
      <c r="D18" s="245">
        <f>C18/C109</f>
        <v>5.5878875340144981E-3</v>
      </c>
      <c r="E18" s="244"/>
    </row>
    <row r="19" spans="1:5">
      <c r="A19" s="131" t="s">
        <v>932</v>
      </c>
      <c r="B19" s="131" t="s">
        <v>933</v>
      </c>
      <c r="C19" s="147">
        <v>673293</v>
      </c>
      <c r="D19" s="245">
        <f>C19/C109</f>
        <v>2.1580261704993619E-2</v>
      </c>
      <c r="E19" s="244"/>
    </row>
    <row r="20" spans="1:5">
      <c r="A20" s="131" t="s">
        <v>934</v>
      </c>
      <c r="B20" s="131" t="s">
        <v>935</v>
      </c>
      <c r="C20" s="147">
        <v>237815.23</v>
      </c>
      <c r="D20" s="245">
        <f>C20/C109</f>
        <v>7.6224094128904503E-3</v>
      </c>
      <c r="E20" s="244"/>
    </row>
    <row r="21" spans="1:5">
      <c r="A21" s="131" t="s">
        <v>936</v>
      </c>
      <c r="B21" s="131" t="s">
        <v>937</v>
      </c>
      <c r="C21" s="147">
        <v>349975.75</v>
      </c>
      <c r="D21" s="245">
        <f>C21/C109</f>
        <v>1.1217357488346709E-2</v>
      </c>
      <c r="E21" s="244"/>
    </row>
    <row r="22" spans="1:5">
      <c r="A22" s="131" t="s">
        <v>938</v>
      </c>
      <c r="B22" s="131" t="s">
        <v>939</v>
      </c>
      <c r="C22" s="147">
        <v>5534276</v>
      </c>
      <c r="D22" s="245">
        <f>C22/C109</f>
        <v>0.17738358252301042</v>
      </c>
      <c r="E22" s="244"/>
    </row>
    <row r="23" spans="1:5">
      <c r="A23" s="131" t="s">
        <v>940</v>
      </c>
      <c r="B23" s="131" t="s">
        <v>941</v>
      </c>
      <c r="C23" s="147">
        <v>759.01</v>
      </c>
      <c r="D23" s="245">
        <f>C23/C109</f>
        <v>2.4327647007628486E-5</v>
      </c>
      <c r="E23" s="244"/>
    </row>
    <row r="24" spans="1:5">
      <c r="A24" s="131" t="s">
        <v>942</v>
      </c>
      <c r="B24" s="131" t="s">
        <v>943</v>
      </c>
      <c r="C24" s="147">
        <v>1200</v>
      </c>
      <c r="D24" s="245">
        <f>C24/C109</f>
        <v>3.8462176267972995E-5</v>
      </c>
      <c r="E24" s="244"/>
    </row>
    <row r="25" spans="1:5">
      <c r="A25" s="131" t="s">
        <v>944</v>
      </c>
      <c r="B25" s="131" t="s">
        <v>945</v>
      </c>
      <c r="C25" s="147">
        <v>540</v>
      </c>
      <c r="D25" s="245">
        <f>C25/C109</f>
        <v>1.7307979320587849E-5</v>
      </c>
      <c r="E25" s="244"/>
    </row>
    <row r="26" spans="1:5">
      <c r="A26" s="131" t="s">
        <v>946</v>
      </c>
      <c r="B26" s="131" t="s">
        <v>947</v>
      </c>
      <c r="C26" s="147">
        <v>392</v>
      </c>
      <c r="D26" s="245">
        <f>C26/C109</f>
        <v>1.2564310914204512E-5</v>
      </c>
      <c r="E26" s="244"/>
    </row>
    <row r="27" spans="1:5">
      <c r="A27" s="131" t="s">
        <v>948</v>
      </c>
      <c r="B27" s="131" t="s">
        <v>949</v>
      </c>
      <c r="C27" s="147">
        <v>460</v>
      </c>
      <c r="D27" s="245">
        <f>C27/C109</f>
        <v>1.4743834236056314E-5</v>
      </c>
      <c r="E27" s="244"/>
    </row>
    <row r="28" spans="1:5">
      <c r="A28" s="131" t="s">
        <v>950</v>
      </c>
      <c r="B28" s="131" t="s">
        <v>951</v>
      </c>
      <c r="C28" s="147">
        <v>18692.2</v>
      </c>
      <c r="D28" s="245">
        <f>C28/C109</f>
        <v>5.9911890936350403E-4</v>
      </c>
      <c r="E28" s="244"/>
    </row>
    <row r="29" spans="1:5">
      <c r="A29" s="131" t="s">
        <v>952</v>
      </c>
      <c r="B29" s="131" t="s">
        <v>953</v>
      </c>
      <c r="C29" s="147">
        <v>70229.8</v>
      </c>
      <c r="D29" s="245">
        <f>C29/C109</f>
        <v>2.2509924557204083E-3</v>
      </c>
      <c r="E29" s="244"/>
    </row>
    <row r="30" spans="1:5">
      <c r="A30" s="131" t="s">
        <v>954</v>
      </c>
      <c r="B30" s="131" t="s">
        <v>955</v>
      </c>
      <c r="C30" s="147">
        <v>16704</v>
      </c>
      <c r="D30" s="245">
        <f>C30/C109</f>
        <v>5.353934936501841E-4</v>
      </c>
      <c r="E30" s="244"/>
    </row>
    <row r="31" spans="1:5">
      <c r="A31" s="131" t="s">
        <v>956</v>
      </c>
      <c r="B31" s="131" t="s">
        <v>957</v>
      </c>
      <c r="C31" s="147">
        <v>399.99</v>
      </c>
      <c r="D31" s="245">
        <f>C31/C109</f>
        <v>1.2820404904522099E-5</v>
      </c>
      <c r="E31" s="244"/>
    </row>
    <row r="32" spans="1:5">
      <c r="A32" s="131" t="s">
        <v>958</v>
      </c>
      <c r="B32" s="131" t="s">
        <v>959</v>
      </c>
      <c r="C32" s="147">
        <v>1013507.11</v>
      </c>
      <c r="D32" s="245">
        <f>C32/C109</f>
        <v>3.248474092805325E-2</v>
      </c>
      <c r="E32" s="244"/>
    </row>
    <row r="33" spans="1:5">
      <c r="A33" s="131" t="s">
        <v>960</v>
      </c>
      <c r="B33" s="131" t="s">
        <v>961</v>
      </c>
      <c r="C33" s="147">
        <v>710527.66</v>
      </c>
      <c r="D33" s="245">
        <f>C33/C109</f>
        <v>2.2773700085158655E-2</v>
      </c>
      <c r="E33" s="244"/>
    </row>
    <row r="34" spans="1:5">
      <c r="A34" s="131" t="s">
        <v>962</v>
      </c>
      <c r="B34" s="131" t="s">
        <v>963</v>
      </c>
      <c r="C34" s="147">
        <v>224528.46</v>
      </c>
      <c r="D34" s="245">
        <f>C34/C109</f>
        <v>7.1965443380804369E-3</v>
      </c>
      <c r="E34" s="244"/>
    </row>
    <row r="35" spans="1:5">
      <c r="A35" s="131" t="s">
        <v>964</v>
      </c>
      <c r="B35" s="131" t="s">
        <v>965</v>
      </c>
      <c r="C35" s="147">
        <v>185.6</v>
      </c>
      <c r="D35" s="245">
        <f>C35/C109</f>
        <v>5.9488165961131562E-6</v>
      </c>
      <c r="E35" s="244"/>
    </row>
    <row r="36" spans="1:5">
      <c r="A36" s="131" t="s">
        <v>966</v>
      </c>
      <c r="B36" s="131" t="s">
        <v>967</v>
      </c>
      <c r="C36" s="147">
        <v>4800</v>
      </c>
      <c r="D36" s="245">
        <f>C36/C109</f>
        <v>1.5384870507189198E-4</v>
      </c>
      <c r="E36" s="244"/>
    </row>
    <row r="37" spans="1:5">
      <c r="A37" s="131" t="s">
        <v>968</v>
      </c>
      <c r="B37" s="131" t="s">
        <v>969</v>
      </c>
      <c r="C37" s="147">
        <v>318898</v>
      </c>
      <c r="D37" s="245">
        <f>C37/C109</f>
        <v>1.022125923958671E-2</v>
      </c>
      <c r="E37" s="244"/>
    </row>
    <row r="38" spans="1:5">
      <c r="A38" s="131" t="s">
        <v>970</v>
      </c>
      <c r="B38" s="131" t="s">
        <v>971</v>
      </c>
      <c r="C38" s="147">
        <v>5037</v>
      </c>
      <c r="D38" s="245">
        <f>C38/C109</f>
        <v>1.6144498488481664E-4</v>
      </c>
      <c r="E38" s="244"/>
    </row>
    <row r="39" spans="1:5">
      <c r="A39" s="131" t="s">
        <v>972</v>
      </c>
      <c r="B39" s="131" t="s">
        <v>973</v>
      </c>
      <c r="C39" s="147">
        <v>114534.86</v>
      </c>
      <c r="D39" s="245">
        <f>C39/C109</f>
        <v>3.6710499784563416E-3</v>
      </c>
      <c r="E39" s="244"/>
    </row>
    <row r="40" spans="1:5">
      <c r="A40" s="131" t="s">
        <v>974</v>
      </c>
      <c r="B40" s="131" t="s">
        <v>975</v>
      </c>
      <c r="C40" s="147">
        <v>90381</v>
      </c>
      <c r="D40" s="245">
        <f>C40/C109</f>
        <v>2.8968749610630562E-3</v>
      </c>
      <c r="E40" s="244"/>
    </row>
    <row r="41" spans="1:5">
      <c r="A41" s="131" t="s">
        <v>976</v>
      </c>
      <c r="B41" s="131" t="s">
        <v>977</v>
      </c>
      <c r="C41" s="147">
        <v>109109.02</v>
      </c>
      <c r="D41" s="245">
        <f>C41/C109</f>
        <v>3.4971419663881592E-3</v>
      </c>
      <c r="E41" s="244"/>
    </row>
    <row r="42" spans="1:5">
      <c r="A42" s="131" t="s">
        <v>978</v>
      </c>
      <c r="B42" s="131" t="s">
        <v>979</v>
      </c>
      <c r="C42" s="147">
        <v>3867.52</v>
      </c>
      <c r="D42" s="245">
        <f>C42/C109</f>
        <v>1.2396102996659243E-4</v>
      </c>
      <c r="E42" s="244"/>
    </row>
    <row r="43" spans="1:5">
      <c r="A43" s="131" t="s">
        <v>980</v>
      </c>
      <c r="B43" s="131" t="s">
        <v>981</v>
      </c>
      <c r="C43" s="147">
        <v>118067.28</v>
      </c>
      <c r="D43" s="245">
        <f>C43/C109</f>
        <v>3.7842704457001024E-3</v>
      </c>
      <c r="E43" s="244"/>
    </row>
    <row r="44" spans="1:5">
      <c r="A44" s="131" t="s">
        <v>982</v>
      </c>
      <c r="B44" s="131" t="s">
        <v>983</v>
      </c>
      <c r="C44" s="147">
        <v>47901.18</v>
      </c>
      <c r="D44" s="245">
        <f>C44/C109</f>
        <v>1.5353196905032523E-3</v>
      </c>
      <c r="E44" s="244"/>
    </row>
    <row r="45" spans="1:5">
      <c r="A45" s="131" t="s">
        <v>984</v>
      </c>
      <c r="B45" s="131" t="s">
        <v>985</v>
      </c>
      <c r="C45" s="147">
        <v>26100</v>
      </c>
      <c r="D45" s="245">
        <f>C45/C109</f>
        <v>8.3655233382841268E-4</v>
      </c>
      <c r="E45" s="244"/>
    </row>
    <row r="46" spans="1:5">
      <c r="A46" s="131" t="s">
        <v>986</v>
      </c>
      <c r="B46" s="131" t="s">
        <v>987</v>
      </c>
      <c r="C46" s="147">
        <v>1305</v>
      </c>
      <c r="D46" s="245">
        <f>C46/C109</f>
        <v>4.1827616691420631E-5</v>
      </c>
      <c r="E46" s="244"/>
    </row>
    <row r="47" spans="1:5">
      <c r="A47" s="131" t="s">
        <v>988</v>
      </c>
      <c r="B47" s="131" t="s">
        <v>989</v>
      </c>
      <c r="C47" s="147">
        <v>3360</v>
      </c>
      <c r="D47" s="245">
        <f>C47/C109</f>
        <v>1.0769409355032439E-4</v>
      </c>
      <c r="E47" s="244"/>
    </row>
    <row r="48" spans="1:5">
      <c r="A48" s="131" t="s">
        <v>990</v>
      </c>
      <c r="B48" s="131" t="s">
        <v>991</v>
      </c>
      <c r="C48" s="147">
        <v>11500</v>
      </c>
      <c r="D48" s="245">
        <f>C48/C109</f>
        <v>3.685958559014079E-4</v>
      </c>
      <c r="E48" s="244"/>
    </row>
    <row r="49" spans="1:5">
      <c r="A49" s="131" t="s">
        <v>992</v>
      </c>
      <c r="B49" s="131" t="s">
        <v>993</v>
      </c>
      <c r="C49" s="147">
        <v>22852.799999999999</v>
      </c>
      <c r="D49" s="245">
        <f>C49/C109</f>
        <v>7.3247368484727772E-4</v>
      </c>
      <c r="E49" s="244"/>
    </row>
    <row r="50" spans="1:5">
      <c r="A50" s="131" t="s">
        <v>994</v>
      </c>
      <c r="B50" s="131" t="s">
        <v>995</v>
      </c>
      <c r="C50" s="147">
        <v>1160</v>
      </c>
      <c r="D50" s="245">
        <f>C50/C109</f>
        <v>3.7180103725707229E-5</v>
      </c>
      <c r="E50" s="244"/>
    </row>
    <row r="51" spans="1:5">
      <c r="A51" s="131" t="s">
        <v>996</v>
      </c>
      <c r="B51" s="131" t="s">
        <v>997</v>
      </c>
      <c r="C51" s="147">
        <v>57780.76</v>
      </c>
      <c r="D51" s="245">
        <f>C51/C109</f>
        <v>1.851978146681203E-3</v>
      </c>
      <c r="E51" s="244"/>
    </row>
    <row r="52" spans="1:5">
      <c r="A52" s="131" t="s">
        <v>998</v>
      </c>
      <c r="B52" s="131" t="s">
        <v>999</v>
      </c>
      <c r="C52" s="147">
        <v>696</v>
      </c>
      <c r="D52" s="245">
        <f>C52/C109</f>
        <v>2.2308062235424337E-5</v>
      </c>
      <c r="E52" s="244"/>
    </row>
    <row r="53" spans="1:5">
      <c r="A53" s="131" t="s">
        <v>1000</v>
      </c>
      <c r="B53" s="131" t="s">
        <v>1001</v>
      </c>
      <c r="C53" s="147">
        <v>8556.5300000000007</v>
      </c>
      <c r="D53" s="245">
        <f>C53/C109</f>
        <v>2.742523042518325E-4</v>
      </c>
      <c r="E53" s="244"/>
    </row>
    <row r="54" spans="1:5">
      <c r="A54" s="131" t="s">
        <v>1002</v>
      </c>
      <c r="B54" s="131" t="s">
        <v>1003</v>
      </c>
      <c r="C54" s="147">
        <v>64424.82</v>
      </c>
      <c r="D54" s="245">
        <f>C54/C109</f>
        <v>2.06493231906036E-3</v>
      </c>
      <c r="E54" s="244"/>
    </row>
    <row r="55" spans="1:5">
      <c r="A55" s="131" t="s">
        <v>1004</v>
      </c>
      <c r="B55" s="131" t="s">
        <v>1005</v>
      </c>
      <c r="C55" s="147">
        <v>70714.45</v>
      </c>
      <c r="D55" s="245">
        <f>C55/C109</f>
        <v>2.2665263671606357E-3</v>
      </c>
      <c r="E55" s="244"/>
    </row>
    <row r="56" spans="1:5">
      <c r="A56" s="131" t="s">
        <v>1006</v>
      </c>
      <c r="B56" s="131" t="s">
        <v>1007</v>
      </c>
      <c r="C56" s="147">
        <v>184625.79</v>
      </c>
      <c r="D56" s="245">
        <f>C56/C109</f>
        <v>5.9175913988281387E-3</v>
      </c>
      <c r="E56" s="244"/>
    </row>
    <row r="57" spans="1:5">
      <c r="A57" s="131" t="s">
        <v>1008</v>
      </c>
      <c r="B57" s="131" t="s">
        <v>1009</v>
      </c>
      <c r="C57" s="147">
        <v>6418</v>
      </c>
      <c r="D57" s="245">
        <f>C57/C109</f>
        <v>2.0570853940654225E-4</v>
      </c>
      <c r="E57" s="244"/>
    </row>
    <row r="58" spans="1:5">
      <c r="A58" s="131" t="s">
        <v>1010</v>
      </c>
      <c r="B58" s="131" t="s">
        <v>1011</v>
      </c>
      <c r="C58" s="147">
        <v>4999.99</v>
      </c>
      <c r="D58" s="245">
        <f>C58/C109</f>
        <v>1.6025874726508524E-4</v>
      </c>
      <c r="E58" s="244"/>
    </row>
    <row r="59" spans="1:5">
      <c r="A59" s="131" t="s">
        <v>1012</v>
      </c>
      <c r="B59" s="131" t="s">
        <v>1013</v>
      </c>
      <c r="C59" s="147">
        <v>2703</v>
      </c>
      <c r="D59" s="245">
        <f>C59/C109</f>
        <v>8.663605204360917E-5</v>
      </c>
      <c r="E59" s="244"/>
    </row>
    <row r="60" spans="1:5">
      <c r="A60" s="131" t="s">
        <v>1014</v>
      </c>
      <c r="B60" s="131" t="s">
        <v>1015</v>
      </c>
      <c r="C60" s="147">
        <v>1308755</v>
      </c>
      <c r="D60" s="245">
        <f>C60/C109</f>
        <v>4.1947971251325836E-2</v>
      </c>
      <c r="E60" s="244"/>
    </row>
    <row r="61" spans="1:5">
      <c r="A61" s="131" t="s">
        <v>1016</v>
      </c>
      <c r="B61" s="131" t="s">
        <v>1017</v>
      </c>
      <c r="C61" s="147">
        <v>164548</v>
      </c>
      <c r="D61" s="245">
        <f>C61/C109</f>
        <v>5.2740618171186835E-3</v>
      </c>
      <c r="E61" s="244"/>
    </row>
    <row r="62" spans="1:5">
      <c r="A62" s="131" t="s">
        <v>1018</v>
      </c>
      <c r="B62" s="131" t="s">
        <v>1019</v>
      </c>
      <c r="C62" s="147">
        <v>5033524.1399999997</v>
      </c>
      <c r="D62" s="245">
        <f>C62/C109</f>
        <v>0.16133357726814765</v>
      </c>
      <c r="E62" s="244"/>
    </row>
    <row r="63" spans="1:5">
      <c r="A63" s="131" t="s">
        <v>1020</v>
      </c>
      <c r="B63" s="131" t="s">
        <v>1021</v>
      </c>
      <c r="C63" s="147">
        <v>253495.05</v>
      </c>
      <c r="D63" s="245">
        <f>C63/C109</f>
        <v>8.1249760801321898E-3</v>
      </c>
      <c r="E63" s="244"/>
    </row>
    <row r="64" spans="1:5">
      <c r="A64" s="131" t="s">
        <v>1022</v>
      </c>
      <c r="B64" s="131" t="s">
        <v>1023</v>
      </c>
      <c r="C64" s="147">
        <v>194231.96</v>
      </c>
      <c r="D64" s="245">
        <f>C64/C109</f>
        <v>6.2254865686615663E-3</v>
      </c>
      <c r="E64" s="244"/>
    </row>
    <row r="65" spans="1:5">
      <c r="A65" s="131" t="s">
        <v>1024</v>
      </c>
      <c r="B65" s="131" t="s">
        <v>1025</v>
      </c>
      <c r="C65" s="147">
        <v>1043709</v>
      </c>
      <c r="D65" s="245">
        <f>C65/C109</f>
        <v>3.3452766275391524E-2</v>
      </c>
      <c r="E65" s="244"/>
    </row>
    <row r="66" spans="1:5">
      <c r="A66" s="131" t="s">
        <v>1026</v>
      </c>
      <c r="B66" s="131" t="s">
        <v>1027</v>
      </c>
      <c r="C66" s="147">
        <v>182995.16</v>
      </c>
      <c r="D66" s="245">
        <f>C66/C109</f>
        <v>5.8653267500882681E-3</v>
      </c>
      <c r="E66" s="244"/>
    </row>
    <row r="67" spans="1:5">
      <c r="A67" s="131"/>
      <c r="B67" s="131"/>
      <c r="C67" s="147"/>
      <c r="D67" s="245">
        <f>C67/C109</f>
        <v>0</v>
      </c>
      <c r="E67" s="244"/>
    </row>
    <row r="68" spans="1:5">
      <c r="A68" s="131"/>
      <c r="B68" s="131"/>
      <c r="C68" s="147"/>
      <c r="D68" s="245">
        <f>C68/C109</f>
        <v>0</v>
      </c>
      <c r="E68" s="244"/>
    </row>
    <row r="69" spans="1:5">
      <c r="A69" s="131"/>
      <c r="B69" s="131"/>
      <c r="C69" s="147"/>
      <c r="D69" s="245">
        <f>C69/C109</f>
        <v>0</v>
      </c>
      <c r="E69" s="244"/>
    </row>
    <row r="70" spans="1:5">
      <c r="A70" s="131"/>
      <c r="B70" s="131"/>
      <c r="C70" s="147"/>
      <c r="D70" s="245">
        <f>C70/C109</f>
        <v>0</v>
      </c>
      <c r="E70" s="244"/>
    </row>
    <row r="71" spans="1:5">
      <c r="A71" s="131"/>
      <c r="B71" s="131"/>
      <c r="C71" s="147"/>
      <c r="D71" s="245">
        <f>C71/C109</f>
        <v>0</v>
      </c>
      <c r="E71" s="244"/>
    </row>
    <row r="72" spans="1:5">
      <c r="A72" s="131"/>
      <c r="B72" s="131"/>
      <c r="C72" s="147"/>
      <c r="D72" s="245">
        <f>C72/C109</f>
        <v>0</v>
      </c>
      <c r="E72" s="244"/>
    </row>
    <row r="73" spans="1:5">
      <c r="A73" s="131"/>
      <c r="B73" s="131"/>
      <c r="C73" s="147"/>
      <c r="D73" s="245">
        <f>C73/C109</f>
        <v>0</v>
      </c>
      <c r="E73" s="244"/>
    </row>
    <row r="74" spans="1:5">
      <c r="A74" s="131"/>
      <c r="B74" s="131"/>
      <c r="C74" s="147"/>
      <c r="D74" s="245">
        <f>C74/C109</f>
        <v>0</v>
      </c>
      <c r="E74" s="244"/>
    </row>
    <row r="75" spans="1:5">
      <c r="A75" s="131"/>
      <c r="B75" s="131"/>
      <c r="C75" s="147"/>
      <c r="D75" s="245">
        <f>C75/C109</f>
        <v>0</v>
      </c>
      <c r="E75" s="244"/>
    </row>
    <row r="76" spans="1:5">
      <c r="A76" s="131"/>
      <c r="B76" s="131"/>
      <c r="C76" s="147"/>
      <c r="D76" s="245">
        <f>C76/C109</f>
        <v>0</v>
      </c>
      <c r="E76" s="244"/>
    </row>
    <row r="77" spans="1:5">
      <c r="A77" s="131"/>
      <c r="B77" s="131"/>
      <c r="C77" s="147"/>
      <c r="D77" s="245">
        <f>C77/C109</f>
        <v>0</v>
      </c>
      <c r="E77" s="244"/>
    </row>
    <row r="78" spans="1:5">
      <c r="A78" s="131"/>
      <c r="B78" s="131"/>
      <c r="C78" s="147"/>
      <c r="D78" s="245">
        <f>C78/C109</f>
        <v>0</v>
      </c>
      <c r="E78" s="244"/>
    </row>
    <row r="79" spans="1:5">
      <c r="A79" s="131"/>
      <c r="B79" s="131"/>
      <c r="C79" s="147"/>
      <c r="D79" s="245">
        <f>C79/C109</f>
        <v>0</v>
      </c>
      <c r="E79" s="244"/>
    </row>
    <row r="80" spans="1:5">
      <c r="A80" s="131"/>
      <c r="B80" s="131"/>
      <c r="C80" s="147"/>
      <c r="D80" s="245">
        <f>C80/C109</f>
        <v>0</v>
      </c>
      <c r="E80" s="244"/>
    </row>
    <row r="81" spans="1:5">
      <c r="A81" s="131"/>
      <c r="B81" s="131"/>
      <c r="C81" s="147"/>
      <c r="D81" s="245">
        <f>C81/C109</f>
        <v>0</v>
      </c>
      <c r="E81" s="244"/>
    </row>
    <row r="82" spans="1:5">
      <c r="A82" s="131"/>
      <c r="B82" s="131"/>
      <c r="C82" s="147"/>
      <c r="D82" s="245">
        <f>C82/C109</f>
        <v>0</v>
      </c>
      <c r="E82" s="244"/>
    </row>
    <row r="83" spans="1:5">
      <c r="A83" s="131"/>
      <c r="B83" s="131"/>
      <c r="C83" s="147"/>
      <c r="D83" s="245">
        <f>C83/C109</f>
        <v>0</v>
      </c>
      <c r="E83" s="244"/>
    </row>
    <row r="84" spans="1:5">
      <c r="A84" s="131"/>
      <c r="B84" s="131"/>
      <c r="C84" s="147"/>
      <c r="D84" s="245">
        <f>C84/C109</f>
        <v>0</v>
      </c>
      <c r="E84" s="244"/>
    </row>
    <row r="85" spans="1:5">
      <c r="A85" s="131"/>
      <c r="B85" s="131"/>
      <c r="C85" s="147"/>
      <c r="D85" s="245">
        <f>C85/C109</f>
        <v>0</v>
      </c>
      <c r="E85" s="244"/>
    </row>
    <row r="86" spans="1:5">
      <c r="A86" s="131"/>
      <c r="B86" s="131"/>
      <c r="C86" s="147"/>
      <c r="D86" s="245">
        <f>C86/C109</f>
        <v>0</v>
      </c>
      <c r="E86" s="244"/>
    </row>
    <row r="87" spans="1:5">
      <c r="A87" s="131"/>
      <c r="B87" s="131"/>
      <c r="C87" s="147"/>
      <c r="D87" s="245">
        <f>C87/C109</f>
        <v>0</v>
      </c>
      <c r="E87" s="244"/>
    </row>
    <row r="88" spans="1:5">
      <c r="A88" s="131"/>
      <c r="B88" s="131"/>
      <c r="C88" s="147"/>
      <c r="D88" s="245">
        <f>C88/C109</f>
        <v>0</v>
      </c>
      <c r="E88" s="244"/>
    </row>
    <row r="89" spans="1:5">
      <c r="A89" s="131"/>
      <c r="B89" s="131"/>
      <c r="C89" s="147"/>
      <c r="D89" s="245">
        <f>C89/C109</f>
        <v>0</v>
      </c>
      <c r="E89" s="244"/>
    </row>
    <row r="90" spans="1:5">
      <c r="A90" s="131"/>
      <c r="B90" s="131"/>
      <c r="C90" s="147"/>
      <c r="D90" s="245">
        <f>C90/C109</f>
        <v>0</v>
      </c>
      <c r="E90" s="244"/>
    </row>
    <row r="91" spans="1:5">
      <c r="A91" s="131"/>
      <c r="B91" s="131"/>
      <c r="C91" s="147"/>
      <c r="D91" s="245">
        <f>C91/C109</f>
        <v>0</v>
      </c>
      <c r="E91" s="244"/>
    </row>
    <row r="92" spans="1:5">
      <c r="A92" s="131"/>
      <c r="B92" s="131"/>
      <c r="C92" s="147"/>
      <c r="D92" s="245">
        <f>C92/C109</f>
        <v>0</v>
      </c>
      <c r="E92" s="244"/>
    </row>
    <row r="93" spans="1:5">
      <c r="A93" s="131"/>
      <c r="B93" s="131"/>
      <c r="C93" s="147"/>
      <c r="D93" s="245">
        <f>C93/C109</f>
        <v>0</v>
      </c>
      <c r="E93" s="244"/>
    </row>
    <row r="94" spans="1:5">
      <c r="A94" s="131"/>
      <c r="B94" s="131"/>
      <c r="C94" s="147"/>
      <c r="D94" s="245">
        <f>C94/C109</f>
        <v>0</v>
      </c>
      <c r="E94" s="244"/>
    </row>
    <row r="95" spans="1:5">
      <c r="A95" s="131"/>
      <c r="B95" s="131"/>
      <c r="C95" s="147"/>
      <c r="D95" s="245">
        <f>C95/C109</f>
        <v>0</v>
      </c>
      <c r="E95" s="244"/>
    </row>
    <row r="96" spans="1:5">
      <c r="A96" s="131"/>
      <c r="B96" s="131"/>
      <c r="C96" s="147"/>
      <c r="D96" s="245">
        <f>C96/C109</f>
        <v>0</v>
      </c>
      <c r="E96" s="244"/>
    </row>
    <row r="97" spans="1:5">
      <c r="A97" s="131"/>
      <c r="B97" s="131"/>
      <c r="C97" s="147"/>
      <c r="D97" s="245">
        <f>C97/C109</f>
        <v>0</v>
      </c>
      <c r="E97" s="244"/>
    </row>
    <row r="98" spans="1:5">
      <c r="A98" s="131"/>
      <c r="B98" s="131"/>
      <c r="C98" s="147"/>
      <c r="D98" s="245">
        <f>C98/C109</f>
        <v>0</v>
      </c>
      <c r="E98" s="244"/>
    </row>
    <row r="99" spans="1:5">
      <c r="A99" s="131"/>
      <c r="B99" s="131"/>
      <c r="C99" s="147"/>
      <c r="D99" s="245">
        <f>C99/C109</f>
        <v>0</v>
      </c>
      <c r="E99" s="244"/>
    </row>
    <row r="100" spans="1:5">
      <c r="A100" s="131"/>
      <c r="B100" s="131"/>
      <c r="C100" s="147"/>
      <c r="D100" s="245">
        <f>C100/C109</f>
        <v>0</v>
      </c>
      <c r="E100" s="244"/>
    </row>
    <row r="101" spans="1:5">
      <c r="A101" s="131"/>
      <c r="B101" s="131"/>
      <c r="C101" s="147"/>
      <c r="D101" s="245">
        <f>C101/C109</f>
        <v>0</v>
      </c>
      <c r="E101" s="244"/>
    </row>
    <row r="102" spans="1:5">
      <c r="A102" s="131"/>
      <c r="B102" s="131"/>
      <c r="C102" s="147"/>
      <c r="D102" s="245">
        <f>C102/C109</f>
        <v>0</v>
      </c>
      <c r="E102" s="244"/>
    </row>
    <row r="103" spans="1:5">
      <c r="A103" s="131"/>
      <c r="B103" s="131"/>
      <c r="C103" s="147"/>
      <c r="D103" s="245">
        <f>C103/C109</f>
        <v>0</v>
      </c>
      <c r="E103" s="244"/>
    </row>
    <row r="104" spans="1:5">
      <c r="A104" s="131"/>
      <c r="B104" s="131"/>
      <c r="C104" s="147"/>
      <c r="D104" s="245">
        <f>C104/C109</f>
        <v>0</v>
      </c>
      <c r="E104" s="244"/>
    </row>
    <row r="105" spans="1:5">
      <c r="A105" s="131"/>
      <c r="B105" s="131"/>
      <c r="C105" s="147"/>
      <c r="D105" s="245">
        <f>C105/C109</f>
        <v>0</v>
      </c>
      <c r="E105" s="244"/>
    </row>
    <row r="106" spans="1:5">
      <c r="A106" s="131"/>
      <c r="B106" s="131"/>
      <c r="C106" s="147"/>
      <c r="D106" s="245">
        <f>C106/C109</f>
        <v>0</v>
      </c>
      <c r="E106" s="244"/>
    </row>
    <row r="107" spans="1:5">
      <c r="A107" s="131"/>
      <c r="B107" s="131"/>
      <c r="C107" s="147"/>
      <c r="D107" s="245">
        <f>C107/C109</f>
        <v>0</v>
      </c>
      <c r="E107" s="244"/>
    </row>
    <row r="108" spans="1:5">
      <c r="A108" s="131"/>
      <c r="B108" s="131"/>
      <c r="C108" s="147"/>
      <c r="D108" s="245">
        <f>C108/C109</f>
        <v>0</v>
      </c>
      <c r="E108" s="244"/>
    </row>
    <row r="109" spans="1:5">
      <c r="A109" s="146"/>
      <c r="B109" s="146" t="s">
        <v>234</v>
      </c>
      <c r="C109" s="145">
        <f>SUM(C8:C108)</f>
        <v>31199482.620000001</v>
      </c>
      <c r="D109" s="243">
        <f>SUM(D8:D108)</f>
        <v>0.99999999999999989</v>
      </c>
      <c r="E109" s="205"/>
    </row>
    <row r="110" spans="1:5">
      <c r="A110" s="242"/>
      <c r="B110" s="242"/>
      <c r="C110" s="241"/>
      <c r="D110" s="240"/>
      <c r="E110" s="23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Normal="100" zoomScaleSheetLayoutView="90" workbookViewId="0">
      <selection activeCell="B28" sqref="B28"/>
    </sheetView>
  </sheetViews>
  <sheetFormatPr baseColWidth="10" defaultRowHeight="11.25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9" customWidth="1"/>
    <col min="6" max="6" width="14.7109375" style="7" customWidth="1"/>
    <col min="7" max="16384" width="11.42578125" style="7"/>
  </cols>
  <sheetData>
    <row r="1" spans="1:6" s="72" customFormat="1">
      <c r="A1" s="3" t="s">
        <v>43</v>
      </c>
      <c r="B1" s="3"/>
      <c r="C1" s="142"/>
      <c r="D1" s="134"/>
      <c r="E1" s="4"/>
      <c r="F1" s="5"/>
    </row>
    <row r="2" spans="1:6" s="72" customFormat="1">
      <c r="A2" s="3" t="s">
        <v>100</v>
      </c>
      <c r="B2" s="3"/>
      <c r="C2" s="142"/>
      <c r="D2" s="134"/>
      <c r="E2" s="4"/>
    </row>
    <row r="3" spans="1:6" s="72" customFormat="1">
      <c r="C3" s="6"/>
      <c r="D3" s="134"/>
      <c r="E3" s="4"/>
    </row>
    <row r="4" spans="1:6" s="72" customFormat="1">
      <c r="C4" s="6"/>
      <c r="D4" s="134"/>
      <c r="E4" s="4"/>
    </row>
    <row r="5" spans="1:6" s="72" customFormat="1" ht="11.25" customHeight="1">
      <c r="A5" s="110" t="s">
        <v>123</v>
      </c>
      <c r="B5" s="123"/>
      <c r="C5" s="6"/>
      <c r="D5" s="142"/>
      <c r="E5" s="84" t="s">
        <v>116</v>
      </c>
    </row>
    <row r="6" spans="1:6" s="72" customFormat="1">
      <c r="A6" s="144"/>
      <c r="B6" s="144"/>
      <c r="C6" s="143"/>
      <c r="D6" s="3"/>
      <c r="E6" s="142"/>
      <c r="F6" s="3"/>
    </row>
    <row r="7" spans="1:6" ht="15" customHeight="1">
      <c r="A7" s="121" t="s">
        <v>45</v>
      </c>
      <c r="B7" s="120" t="s">
        <v>46</v>
      </c>
      <c r="C7" s="118" t="s">
        <v>115</v>
      </c>
      <c r="D7" s="119" t="s">
        <v>114</v>
      </c>
      <c r="E7" s="118" t="s">
        <v>113</v>
      </c>
    </row>
    <row r="8" spans="1:6" ht="11.25" customHeight="1">
      <c r="A8" s="116" t="s">
        <v>390</v>
      </c>
      <c r="B8" s="116" t="s">
        <v>391</v>
      </c>
      <c r="C8" s="115">
        <v>33316.85</v>
      </c>
      <c r="D8" s="140"/>
      <c r="E8" s="115"/>
    </row>
    <row r="9" spans="1:6" ht="11.25" customHeight="1">
      <c r="A9" s="116" t="s">
        <v>392</v>
      </c>
      <c r="B9" s="116" t="s">
        <v>393</v>
      </c>
      <c r="C9" s="115">
        <v>192057.09</v>
      </c>
      <c r="D9" s="140"/>
      <c r="E9" s="115"/>
    </row>
    <row r="10" spans="1:6" ht="11.25" customHeight="1">
      <c r="A10" s="116" t="s">
        <v>394</v>
      </c>
      <c r="B10" s="116" t="s">
        <v>395</v>
      </c>
      <c r="C10" s="115">
        <v>185006.65</v>
      </c>
      <c r="D10" s="140"/>
      <c r="E10" s="115"/>
    </row>
    <row r="11" spans="1:6" ht="11.25" customHeight="1">
      <c r="A11" s="116" t="s">
        <v>396</v>
      </c>
      <c r="B11" s="116" t="s">
        <v>397</v>
      </c>
      <c r="C11" s="115">
        <v>99795.69</v>
      </c>
      <c r="D11" s="140"/>
      <c r="E11" s="115"/>
    </row>
    <row r="12" spans="1:6" ht="11.25" customHeight="1">
      <c r="A12" s="116" t="s">
        <v>398</v>
      </c>
      <c r="B12" s="116" t="s">
        <v>399</v>
      </c>
      <c r="C12" s="115">
        <v>89795.67</v>
      </c>
      <c r="D12" s="140"/>
      <c r="E12" s="115"/>
    </row>
    <row r="13" spans="1:6" ht="11.25" customHeight="1">
      <c r="A13" s="116" t="s">
        <v>400</v>
      </c>
      <c r="B13" s="116" t="s">
        <v>401</v>
      </c>
      <c r="C13" s="115">
        <v>89796.4</v>
      </c>
      <c r="D13" s="140"/>
      <c r="E13" s="115"/>
    </row>
    <row r="14" spans="1:6" ht="11.25" customHeight="1">
      <c r="A14" s="116" t="s">
        <v>402</v>
      </c>
      <c r="B14" s="116" t="s">
        <v>403</v>
      </c>
      <c r="C14" s="115">
        <v>89796.4</v>
      </c>
      <c r="D14" s="140"/>
      <c r="E14" s="115"/>
    </row>
    <row r="15" spans="1:6" ht="11.25" customHeight="1">
      <c r="A15" s="116" t="s">
        <v>404</v>
      </c>
      <c r="B15" s="116" t="s">
        <v>405</v>
      </c>
      <c r="C15" s="115">
        <v>89796.4</v>
      </c>
      <c r="D15" s="140"/>
      <c r="E15" s="115"/>
    </row>
    <row r="16" spans="1:6" ht="11.25" customHeight="1">
      <c r="A16" s="116" t="s">
        <v>406</v>
      </c>
      <c r="B16" s="116" t="s">
        <v>407</v>
      </c>
      <c r="C16" s="115">
        <v>89796.4</v>
      </c>
      <c r="D16" s="140"/>
      <c r="E16" s="115"/>
    </row>
    <row r="17" spans="1:6" ht="11.25" customHeight="1">
      <c r="A17" s="116" t="s">
        <v>408</v>
      </c>
      <c r="B17" s="116" t="s">
        <v>409</v>
      </c>
      <c r="C17" s="115">
        <v>89796.4</v>
      </c>
      <c r="D17" s="140"/>
      <c r="E17" s="115"/>
    </row>
    <row r="18" spans="1:6">
      <c r="A18" s="116" t="s">
        <v>410</v>
      </c>
      <c r="B18" s="116" t="s">
        <v>411</v>
      </c>
      <c r="C18" s="115">
        <v>89494.88</v>
      </c>
      <c r="D18" s="140"/>
      <c r="E18" s="115"/>
    </row>
    <row r="19" spans="1:6">
      <c r="A19" s="116" t="s">
        <v>412</v>
      </c>
      <c r="B19" s="116" t="s">
        <v>413</v>
      </c>
      <c r="C19" s="115">
        <v>89494.87</v>
      </c>
      <c r="D19" s="140"/>
      <c r="E19" s="115"/>
    </row>
    <row r="20" spans="1:6">
      <c r="A20" s="116" t="s">
        <v>414</v>
      </c>
      <c r="B20" s="116" t="s">
        <v>415</v>
      </c>
      <c r="C20" s="115">
        <v>89494.88</v>
      </c>
      <c r="D20" s="140"/>
      <c r="E20" s="115"/>
    </row>
    <row r="21" spans="1:6">
      <c r="A21" s="116"/>
      <c r="B21" s="116"/>
      <c r="C21" s="115"/>
      <c r="D21" s="140"/>
      <c r="E21" s="115"/>
    </row>
    <row r="22" spans="1:6">
      <c r="A22" s="141"/>
      <c r="B22" s="141"/>
      <c r="C22" s="139"/>
      <c r="D22" s="140"/>
      <c r="E22" s="139"/>
    </row>
    <row r="23" spans="1:6">
      <c r="A23" s="138"/>
      <c r="B23" s="138" t="s">
        <v>122</v>
      </c>
      <c r="C23" s="125">
        <f>SUM(C8:C22)</f>
        <v>1317438.58</v>
      </c>
      <c r="D23" s="137"/>
      <c r="E23" s="125"/>
    </row>
    <row r="24" spans="1:6">
      <c r="A24" s="136"/>
      <c r="B24" s="136"/>
      <c r="C24" s="135"/>
      <c r="D24" s="136"/>
      <c r="E24" s="135"/>
    </row>
    <row r="25" spans="1:6">
      <c r="A25" s="136"/>
      <c r="B25" s="136"/>
      <c r="C25" s="135"/>
      <c r="D25" s="136"/>
      <c r="E25" s="135"/>
    </row>
    <row r="26" spans="1:6" ht="11.25" customHeight="1">
      <c r="A26" s="110" t="s">
        <v>121</v>
      </c>
      <c r="B26" s="123"/>
      <c r="C26" s="122"/>
      <c r="D26" s="84" t="s">
        <v>116</v>
      </c>
    </row>
    <row r="27" spans="1:6">
      <c r="A27" s="72"/>
      <c r="B27" s="72"/>
      <c r="C27" s="6"/>
      <c r="D27" s="134"/>
      <c r="E27" s="4"/>
      <c r="F27" s="72"/>
    </row>
    <row r="28" spans="1:6" ht="15" customHeight="1">
      <c r="A28" s="121" t="s">
        <v>45</v>
      </c>
      <c r="B28" s="120" t="s">
        <v>46</v>
      </c>
      <c r="C28" s="118" t="s">
        <v>115</v>
      </c>
      <c r="D28" s="119" t="s">
        <v>114</v>
      </c>
      <c r="E28" s="133"/>
    </row>
    <row r="29" spans="1:6" ht="11.25" customHeight="1">
      <c r="A29" s="131" t="s">
        <v>417</v>
      </c>
      <c r="B29" s="130" t="s">
        <v>417</v>
      </c>
      <c r="C29" s="129"/>
      <c r="D29" s="115"/>
      <c r="E29" s="9"/>
    </row>
    <row r="30" spans="1:6" ht="11.25" customHeight="1">
      <c r="A30" s="131"/>
      <c r="B30" s="130"/>
      <c r="C30" s="129"/>
      <c r="D30" s="115"/>
      <c r="E30" s="9"/>
    </row>
    <row r="31" spans="1:6" ht="11.25" customHeight="1">
      <c r="A31" s="131"/>
      <c r="B31" s="130"/>
      <c r="C31" s="129"/>
      <c r="D31" s="115"/>
      <c r="E31" s="9"/>
    </row>
    <row r="32" spans="1:6" ht="11.25" customHeight="1">
      <c r="A32" s="131"/>
      <c r="B32" s="130"/>
      <c r="C32" s="129"/>
      <c r="D32" s="115"/>
      <c r="E32" s="9"/>
    </row>
    <row r="33" spans="1:5" ht="11.25" customHeight="1">
      <c r="A33" s="131"/>
      <c r="B33" s="130"/>
      <c r="C33" s="129"/>
      <c r="D33" s="115"/>
      <c r="E33" s="9"/>
    </row>
    <row r="34" spans="1:5" ht="11.25" customHeight="1">
      <c r="A34" s="131"/>
      <c r="B34" s="130"/>
      <c r="C34" s="129"/>
      <c r="D34" s="115"/>
      <c r="E34" s="9"/>
    </row>
    <row r="35" spans="1:5" ht="11.25" customHeight="1">
      <c r="A35" s="131"/>
      <c r="B35" s="130"/>
      <c r="C35" s="129"/>
      <c r="D35" s="115"/>
      <c r="E35" s="9"/>
    </row>
    <row r="36" spans="1:5" ht="11.25" customHeight="1">
      <c r="A36" s="131"/>
      <c r="B36" s="130"/>
      <c r="C36" s="129"/>
      <c r="D36" s="115"/>
      <c r="E36" s="9"/>
    </row>
    <row r="37" spans="1:5" ht="11.25" customHeight="1">
      <c r="A37" s="131"/>
      <c r="B37" s="130"/>
      <c r="C37" s="129"/>
      <c r="D37" s="115"/>
      <c r="E37" s="9"/>
    </row>
    <row r="38" spans="1:5" ht="11.25" customHeight="1">
      <c r="A38" s="131"/>
      <c r="B38" s="130"/>
      <c r="C38" s="129"/>
      <c r="D38" s="115"/>
      <c r="E38" s="9"/>
    </row>
    <row r="39" spans="1:5" ht="11.25" customHeight="1">
      <c r="A39" s="131"/>
      <c r="B39" s="130"/>
      <c r="C39" s="129"/>
      <c r="D39" s="115"/>
      <c r="E39" s="9"/>
    </row>
    <row r="40" spans="1:5" ht="11.25" customHeight="1">
      <c r="A40" s="131"/>
      <c r="B40" s="130"/>
      <c r="C40" s="129"/>
      <c r="D40" s="115"/>
      <c r="E40" s="9"/>
    </row>
    <row r="41" spans="1:5" ht="11.25" customHeight="1">
      <c r="A41" s="131"/>
      <c r="B41" s="130"/>
      <c r="C41" s="129"/>
      <c r="D41" s="115"/>
      <c r="E41" s="9"/>
    </row>
    <row r="42" spans="1:5" ht="11.25" customHeight="1">
      <c r="A42" s="131"/>
      <c r="B42" s="130"/>
      <c r="C42" s="129"/>
      <c r="D42" s="115"/>
      <c r="E42" s="9"/>
    </row>
    <row r="43" spans="1:5" ht="11.25" customHeight="1">
      <c r="A43" s="131"/>
      <c r="B43" s="130"/>
      <c r="C43" s="129"/>
      <c r="D43" s="115"/>
      <c r="E43" s="9"/>
    </row>
    <row r="44" spans="1:5" ht="11.25" customHeight="1">
      <c r="A44" s="131"/>
      <c r="B44" s="130"/>
      <c r="C44" s="129"/>
      <c r="D44" s="115"/>
      <c r="E44" s="9"/>
    </row>
    <row r="45" spans="1:5" ht="11.25" customHeight="1">
      <c r="A45" s="131"/>
      <c r="B45" s="130"/>
      <c r="C45" s="129"/>
      <c r="D45" s="115"/>
      <c r="E45" s="9"/>
    </row>
    <row r="46" spans="1:5" ht="11.25" customHeight="1">
      <c r="A46" s="131"/>
      <c r="B46" s="130"/>
      <c r="C46" s="129"/>
      <c r="D46" s="115"/>
      <c r="E46" s="9"/>
    </row>
    <row r="47" spans="1:5" ht="11.25" customHeight="1">
      <c r="A47" s="131"/>
      <c r="B47" s="130"/>
      <c r="C47" s="129"/>
      <c r="D47" s="115"/>
      <c r="E47" s="9"/>
    </row>
    <row r="48" spans="1:5" ht="11.25" customHeight="1">
      <c r="A48" s="131"/>
      <c r="B48" s="130"/>
      <c r="C48" s="129"/>
      <c r="D48" s="115"/>
      <c r="E48" s="9"/>
    </row>
    <row r="49" spans="1:6" ht="11.25" customHeight="1">
      <c r="A49" s="131"/>
      <c r="B49" s="130"/>
      <c r="C49" s="129"/>
      <c r="D49" s="115"/>
      <c r="E49" s="9"/>
    </row>
    <row r="50" spans="1:6" ht="11.25" customHeight="1">
      <c r="A50" s="131"/>
      <c r="B50" s="130"/>
      <c r="C50" s="129"/>
      <c r="D50" s="115"/>
      <c r="E50" s="9"/>
    </row>
    <row r="51" spans="1:6" ht="11.25" customHeight="1">
      <c r="A51" s="131"/>
      <c r="B51" s="130"/>
      <c r="C51" s="129"/>
      <c r="D51" s="115"/>
      <c r="E51" s="9"/>
    </row>
    <row r="52" spans="1:6" ht="11.25" customHeight="1">
      <c r="A52" s="131"/>
      <c r="B52" s="130"/>
      <c r="C52" s="129"/>
      <c r="D52" s="115"/>
      <c r="E52" s="9"/>
    </row>
    <row r="53" spans="1:6" ht="11.25" customHeight="1">
      <c r="A53" s="131"/>
      <c r="B53" s="130"/>
      <c r="C53" s="129"/>
      <c r="D53" s="115"/>
      <c r="E53" s="9"/>
    </row>
    <row r="54" spans="1:6">
      <c r="A54" s="128"/>
      <c r="B54" s="128" t="s">
        <v>120</v>
      </c>
      <c r="C54" s="127">
        <f>SUM(C29:C53)</f>
        <v>0</v>
      </c>
      <c r="D54" s="132"/>
      <c r="E54" s="10"/>
    </row>
    <row r="55" spans="1:6">
      <c r="A55" s="48"/>
      <c r="B55" s="48"/>
      <c r="C55" s="124"/>
      <c r="D55" s="48"/>
      <c r="E55" s="124"/>
      <c r="F55" s="72"/>
    </row>
    <row r="56" spans="1:6">
      <c r="A56" s="48"/>
      <c r="B56" s="48"/>
      <c r="C56" s="124"/>
      <c r="D56" s="48"/>
      <c r="E56" s="124"/>
      <c r="F56" s="72"/>
    </row>
    <row r="57" spans="1:6" ht="11.25" customHeight="1">
      <c r="A57" s="110" t="s">
        <v>119</v>
      </c>
      <c r="B57" s="123"/>
      <c r="C57" s="122"/>
      <c r="D57" s="72"/>
      <c r="E57" s="84" t="s">
        <v>116</v>
      </c>
    </row>
    <row r="58" spans="1:6">
      <c r="A58" s="72"/>
      <c r="B58" s="72"/>
      <c r="C58" s="6"/>
      <c r="D58" s="72"/>
      <c r="E58" s="6"/>
      <c r="F58" s="72"/>
    </row>
    <row r="59" spans="1:6" ht="15" customHeight="1">
      <c r="A59" s="121" t="s">
        <v>45</v>
      </c>
      <c r="B59" s="120" t="s">
        <v>46</v>
      </c>
      <c r="C59" s="118" t="s">
        <v>115</v>
      </c>
      <c r="D59" s="119" t="s">
        <v>114</v>
      </c>
      <c r="E59" s="118" t="s">
        <v>113</v>
      </c>
      <c r="F59" s="117"/>
    </row>
    <row r="60" spans="1:6">
      <c r="A60" s="131" t="s">
        <v>417</v>
      </c>
      <c r="B60" s="130" t="s">
        <v>417</v>
      </c>
      <c r="C60" s="129"/>
      <c r="D60" s="129"/>
      <c r="E60" s="115"/>
      <c r="F60" s="9"/>
    </row>
    <row r="61" spans="1:6">
      <c r="A61" s="131"/>
      <c r="B61" s="130"/>
      <c r="C61" s="129"/>
      <c r="D61" s="129"/>
      <c r="E61" s="115"/>
      <c r="F61" s="9"/>
    </row>
    <row r="62" spans="1:6">
      <c r="A62" s="131"/>
      <c r="B62" s="130"/>
      <c r="C62" s="129"/>
      <c r="D62" s="129"/>
      <c r="E62" s="115"/>
      <c r="F62" s="9"/>
    </row>
    <row r="63" spans="1:6">
      <c r="A63" s="131"/>
      <c r="B63" s="130"/>
      <c r="C63" s="129"/>
      <c r="D63" s="129"/>
      <c r="E63" s="115"/>
      <c r="F63" s="9"/>
    </row>
    <row r="64" spans="1:6">
      <c r="A64" s="131"/>
      <c r="B64" s="130"/>
      <c r="C64" s="129"/>
      <c r="D64" s="129"/>
      <c r="E64" s="115"/>
      <c r="F64" s="9"/>
    </row>
    <row r="65" spans="1:6">
      <c r="A65" s="131"/>
      <c r="B65" s="130"/>
      <c r="C65" s="129"/>
      <c r="D65" s="129"/>
      <c r="E65" s="115"/>
      <c r="F65" s="9"/>
    </row>
    <row r="66" spans="1:6">
      <c r="A66" s="131"/>
      <c r="B66" s="130"/>
      <c r="C66" s="129"/>
      <c r="D66" s="129"/>
      <c r="E66" s="115"/>
      <c r="F66" s="9"/>
    </row>
    <row r="67" spans="1:6">
      <c r="A67" s="128"/>
      <c r="B67" s="128" t="s">
        <v>118</v>
      </c>
      <c r="C67" s="127">
        <f>SUM(C60:C66)</f>
        <v>0</v>
      </c>
      <c r="D67" s="126"/>
      <c r="E67" s="125"/>
      <c r="F67" s="10"/>
    </row>
    <row r="68" spans="1:6">
      <c r="A68" s="48"/>
      <c r="B68" s="48"/>
      <c r="C68" s="124"/>
      <c r="D68" s="48"/>
      <c r="E68" s="124"/>
      <c r="F68" s="72"/>
    </row>
    <row r="69" spans="1:6">
      <c r="A69" s="48"/>
      <c r="B69" s="48"/>
      <c r="C69" s="124"/>
      <c r="D69" s="48"/>
      <c r="E69" s="124"/>
      <c r="F69" s="72"/>
    </row>
    <row r="70" spans="1:6" ht="11.25" customHeight="1">
      <c r="A70" s="110" t="s">
        <v>117</v>
      </c>
      <c r="B70" s="123"/>
      <c r="C70" s="122"/>
      <c r="D70" s="72"/>
      <c r="E70" s="84" t="s">
        <v>116</v>
      </c>
    </row>
    <row r="71" spans="1:6">
      <c r="A71" s="72"/>
      <c r="B71" s="72"/>
      <c r="C71" s="6"/>
      <c r="D71" s="72"/>
      <c r="E71" s="6"/>
      <c r="F71" s="72"/>
    </row>
    <row r="72" spans="1:6" ht="15" customHeight="1">
      <c r="A72" s="121" t="s">
        <v>45</v>
      </c>
      <c r="B72" s="120" t="s">
        <v>46</v>
      </c>
      <c r="C72" s="118" t="s">
        <v>115</v>
      </c>
      <c r="D72" s="119" t="s">
        <v>114</v>
      </c>
      <c r="E72" s="118" t="s">
        <v>113</v>
      </c>
      <c r="F72" s="117"/>
    </row>
    <row r="73" spans="1:6">
      <c r="A73" s="116" t="s">
        <v>417</v>
      </c>
      <c r="B73" s="116" t="s">
        <v>417</v>
      </c>
      <c r="C73" s="115"/>
      <c r="D73" s="115"/>
      <c r="E73" s="115"/>
      <c r="F73" s="9"/>
    </row>
    <row r="74" spans="1:6">
      <c r="A74" s="116"/>
      <c r="B74" s="116"/>
      <c r="C74" s="115"/>
      <c r="D74" s="115"/>
      <c r="E74" s="115"/>
      <c r="F74" s="9"/>
    </row>
    <row r="75" spans="1:6">
      <c r="A75" s="116"/>
      <c r="B75" s="116"/>
      <c r="C75" s="115"/>
      <c r="D75" s="115"/>
      <c r="E75" s="115"/>
      <c r="F75" s="9"/>
    </row>
    <row r="76" spans="1:6">
      <c r="A76" s="116"/>
      <c r="B76" s="116"/>
      <c r="C76" s="115"/>
      <c r="D76" s="115"/>
      <c r="E76" s="115"/>
      <c r="F76" s="9"/>
    </row>
    <row r="77" spans="1:6">
      <c r="A77" s="116"/>
      <c r="B77" s="116"/>
      <c r="C77" s="115"/>
      <c r="D77" s="115"/>
      <c r="E77" s="115"/>
      <c r="F77" s="9"/>
    </row>
    <row r="78" spans="1:6">
      <c r="A78" s="116"/>
      <c r="B78" s="116"/>
      <c r="C78" s="115"/>
      <c r="D78" s="115"/>
      <c r="E78" s="115"/>
      <c r="F78" s="9"/>
    </row>
    <row r="79" spans="1:6">
      <c r="A79" s="116"/>
      <c r="B79" s="116"/>
      <c r="C79" s="115"/>
      <c r="D79" s="115"/>
      <c r="E79" s="115"/>
      <c r="F79" s="9"/>
    </row>
    <row r="80" spans="1:6">
      <c r="A80" s="114"/>
      <c r="B80" s="114" t="s">
        <v>112</v>
      </c>
      <c r="C80" s="113">
        <f>SUM(C73:C79)</f>
        <v>0</v>
      </c>
      <c r="D80" s="112"/>
      <c r="E80" s="111"/>
      <c r="F80" s="10"/>
    </row>
  </sheetData>
  <dataValidations count="5">
    <dataValidation allowBlank="1" showInputMessage="1" showErrorMessage="1" prompt="Saldo final de la Información Financiera Trimestral que se presenta (trimestral: 1er, 2do, 3ro. o 4to.)." sqref="C7 C28 C59 C72"/>
    <dataValidation allowBlank="1" showInputMessage="1" showErrorMessage="1" prompt="Corresponde al número de la cuenta de acuerdo al Plan de Cuentas emitido por el CONAC (DOF 23/12/2015)." sqref="A7 A28 A59 A72"/>
    <dataValidation allowBlank="1" showInputMessage="1" showErrorMessage="1" prompt="Corresponde al nombre o descripción de la cuenta de acuerdo al Plan de Cuentas emitido por el CONAC." sqref="B7 B28 B59 B72"/>
    <dataValidation allowBlank="1" showInputMessage="1" showErrorMessage="1" prompt="Especificar el tipo de instrumento de inversión: Bondes, Petrobonos, Cetes, Mesa de dinero, etc." sqref="D7 D28 D59 D72"/>
    <dataValidation allowBlank="1" showInputMessage="1" showErrorMessage="1" prompt="En los casos en que la inversión se localice en dos o mas tipos de instrumentos, se detallará cada una de ellas y el importe invertido." sqref="E7 E59 E72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16384" width="11.42578125" style="72"/>
  </cols>
  <sheetData>
    <row r="1" spans="1:7" s="11" customFormat="1" ht="11.25" customHeight="1">
      <c r="A1" s="20" t="s">
        <v>43</v>
      </c>
      <c r="B1" s="20"/>
      <c r="C1" s="12"/>
      <c r="D1" s="12"/>
      <c r="E1" s="12"/>
      <c r="F1" s="254"/>
      <c r="G1" s="5"/>
    </row>
    <row r="2" spans="1:7" s="11" customFormat="1" ht="11.25" customHeight="1">
      <c r="A2" s="20" t="s">
        <v>0</v>
      </c>
      <c r="B2" s="20"/>
      <c r="C2" s="12"/>
      <c r="D2" s="12"/>
      <c r="E2" s="12"/>
    </row>
    <row r="3" spans="1:7" s="11" customFormat="1">
      <c r="C3" s="12"/>
      <c r="D3" s="12"/>
      <c r="E3" s="12"/>
    </row>
    <row r="4" spans="1:7" s="11" customFormat="1">
      <c r="C4" s="12"/>
      <c r="D4" s="12"/>
      <c r="E4" s="12"/>
    </row>
    <row r="5" spans="1:7" s="11" customFormat="1" ht="11.25" customHeight="1">
      <c r="A5" s="110" t="s">
        <v>242</v>
      </c>
      <c r="B5" s="110"/>
      <c r="C5" s="12"/>
      <c r="D5" s="12"/>
      <c r="E5" s="12"/>
      <c r="G5" s="84" t="s">
        <v>241</v>
      </c>
    </row>
    <row r="6" spans="1:7" s="23" customFormat="1">
      <c r="A6" s="174"/>
      <c r="B6" s="174"/>
      <c r="C6" s="22"/>
      <c r="D6" s="230"/>
      <c r="E6" s="230"/>
    </row>
    <row r="7" spans="1:7" ht="15" customHeight="1">
      <c r="A7" s="121" t="s">
        <v>45</v>
      </c>
      <c r="B7" s="120" t="s">
        <v>46</v>
      </c>
      <c r="C7" s="186" t="s">
        <v>47</v>
      </c>
      <c r="D7" s="186" t="s">
        <v>48</v>
      </c>
      <c r="E7" s="253" t="s">
        <v>240</v>
      </c>
      <c r="F7" s="209" t="s">
        <v>114</v>
      </c>
      <c r="G7" s="209" t="s">
        <v>212</v>
      </c>
    </row>
    <row r="8" spans="1:7">
      <c r="A8" s="131" t="s">
        <v>1028</v>
      </c>
      <c r="B8" s="131" t="s">
        <v>1029</v>
      </c>
      <c r="C8" s="147">
        <v>-7071016.1399999997</v>
      </c>
      <c r="D8" s="147">
        <v>-7071016.1399999997</v>
      </c>
      <c r="E8" s="147">
        <v>0</v>
      </c>
      <c r="F8" s="208"/>
      <c r="G8" s="180"/>
    </row>
    <row r="9" spans="1:7">
      <c r="A9" s="131" t="s">
        <v>1030</v>
      </c>
      <c r="B9" s="131" t="s">
        <v>1031</v>
      </c>
      <c r="C9" s="147">
        <v>521625</v>
      </c>
      <c r="D9" s="147">
        <v>521625</v>
      </c>
      <c r="E9" s="147">
        <v>0</v>
      </c>
      <c r="F9" s="147"/>
      <c r="G9" s="180"/>
    </row>
    <row r="10" spans="1:7">
      <c r="A10" s="131" t="s">
        <v>1032</v>
      </c>
      <c r="B10" s="131" t="s">
        <v>1033</v>
      </c>
      <c r="C10" s="147">
        <v>-3</v>
      </c>
      <c r="D10" s="147">
        <v>-3</v>
      </c>
      <c r="E10" s="147">
        <v>0</v>
      </c>
      <c r="F10" s="180"/>
      <c r="G10" s="180"/>
    </row>
    <row r="11" spans="1:7">
      <c r="A11" s="131" t="s">
        <v>1034</v>
      </c>
      <c r="B11" s="131" t="s">
        <v>1035</v>
      </c>
      <c r="C11" s="147">
        <v>2848963.44</v>
      </c>
      <c r="D11" s="147">
        <v>2848963.44</v>
      </c>
      <c r="E11" s="147">
        <v>0</v>
      </c>
      <c r="F11" s="180"/>
      <c r="G11" s="180"/>
    </row>
    <row r="12" spans="1:7">
      <c r="A12" s="131"/>
      <c r="B12" s="131"/>
      <c r="C12" s="147"/>
      <c r="D12" s="147"/>
      <c r="E12" s="147"/>
      <c r="F12" s="180"/>
      <c r="G12" s="180"/>
    </row>
    <row r="13" spans="1:7">
      <c r="A13" s="131"/>
      <c r="B13" s="131"/>
      <c r="C13" s="147"/>
      <c r="D13" s="147"/>
      <c r="E13" s="147"/>
      <c r="F13" s="180"/>
      <c r="G13" s="180"/>
    </row>
    <row r="14" spans="1:7">
      <c r="A14" s="177"/>
      <c r="B14" s="146" t="s">
        <v>239</v>
      </c>
      <c r="C14" s="132">
        <f>SUM(C8:C13)</f>
        <v>-3700430.6999999997</v>
      </c>
      <c r="D14" s="132">
        <f>SUM(D8:D13)</f>
        <v>-3700430.6999999997</v>
      </c>
      <c r="E14" s="112">
        <f>SUM(E8:E13)</f>
        <v>0</v>
      </c>
      <c r="F14" s="252"/>
      <c r="G14" s="252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9"/>
  <sheetViews>
    <sheetView topLeftCell="A35" zoomScaleNormal="100" zoomScaleSheetLayoutView="100" workbookViewId="0">
      <selection activeCell="A57" sqref="A57:J57"/>
    </sheetView>
  </sheetViews>
  <sheetFormatPr baseColWidth="10" defaultRowHeight="11.25"/>
  <cols>
    <col min="1" max="1" width="20.7109375" style="72" customWidth="1"/>
    <col min="2" max="2" width="50.7109375" style="72" customWidth="1"/>
    <col min="3" max="5" width="17.7109375" style="6" customWidth="1"/>
    <col min="6" max="6" width="17.7109375" style="72" customWidth="1"/>
    <col min="7" max="16384" width="11.42578125" style="72"/>
  </cols>
  <sheetData>
    <row r="1" spans="1:6" s="11" customFormat="1">
      <c r="A1" s="20" t="s">
        <v>43</v>
      </c>
      <c r="B1" s="20"/>
      <c r="C1" s="12"/>
      <c r="D1" s="12"/>
      <c r="E1" s="12"/>
      <c r="F1" s="5"/>
    </row>
    <row r="2" spans="1:6" s="11" customFormat="1">
      <c r="A2" s="20" t="s">
        <v>0</v>
      </c>
      <c r="B2" s="20"/>
      <c r="C2" s="12"/>
      <c r="D2" s="12"/>
      <c r="E2" s="12"/>
    </row>
    <row r="3" spans="1:6" s="11" customFormat="1">
      <c r="C3" s="12"/>
      <c r="D3" s="12"/>
      <c r="E3" s="12"/>
    </row>
    <row r="4" spans="1:6" s="11" customFormat="1">
      <c r="C4" s="12"/>
      <c r="D4" s="12"/>
      <c r="E4" s="12"/>
    </row>
    <row r="5" spans="1:6" s="11" customFormat="1" ht="11.25" customHeight="1">
      <c r="A5" s="110" t="s">
        <v>245</v>
      </c>
      <c r="B5" s="110"/>
      <c r="C5" s="12"/>
      <c r="D5" s="12"/>
      <c r="E5" s="12"/>
      <c r="F5" s="84" t="s">
        <v>244</v>
      </c>
    </row>
    <row r="6" spans="1:6" s="23" customFormat="1">
      <c r="A6" s="174"/>
      <c r="B6" s="174"/>
      <c r="C6" s="22"/>
      <c r="D6" s="230"/>
      <c r="E6" s="230"/>
    </row>
    <row r="7" spans="1:6" ht="15" customHeight="1">
      <c r="A7" s="121" t="s">
        <v>45</v>
      </c>
      <c r="B7" s="120" t="s">
        <v>46</v>
      </c>
      <c r="C7" s="186" t="s">
        <v>47</v>
      </c>
      <c r="D7" s="186" t="s">
        <v>48</v>
      </c>
      <c r="E7" s="253" t="s">
        <v>240</v>
      </c>
      <c r="F7" s="253" t="s">
        <v>212</v>
      </c>
    </row>
    <row r="8" spans="1:6">
      <c r="A8" s="131" t="s">
        <v>1036</v>
      </c>
      <c r="B8" s="131" t="s">
        <v>1037</v>
      </c>
      <c r="C8" s="147">
        <v>-23668136.059999999</v>
      </c>
      <c r="D8" s="147">
        <v>0</v>
      </c>
      <c r="E8" s="147">
        <v>23668136.059999999</v>
      </c>
      <c r="F8" s="255"/>
    </row>
    <row r="9" spans="1:6">
      <c r="A9" s="131" t="s">
        <v>1036</v>
      </c>
      <c r="B9" s="131" t="s">
        <v>1038</v>
      </c>
      <c r="C9" s="147">
        <v>0</v>
      </c>
      <c r="D9" s="147">
        <v>33719349.840000004</v>
      </c>
      <c r="E9" s="147">
        <v>33719349.840000004</v>
      </c>
      <c r="F9" s="255"/>
    </row>
    <row r="10" spans="1:6">
      <c r="A10" s="131" t="s">
        <v>1039</v>
      </c>
      <c r="B10" s="131" t="s">
        <v>1040</v>
      </c>
      <c r="C10" s="147">
        <v>-48243027.149999999</v>
      </c>
      <c r="D10" s="147">
        <v>-48243027.149999999</v>
      </c>
      <c r="E10" s="147">
        <v>0</v>
      </c>
      <c r="F10" s="255"/>
    </row>
    <row r="11" spans="1:6">
      <c r="A11" s="131" t="s">
        <v>1041</v>
      </c>
      <c r="B11" s="131" t="s">
        <v>1042</v>
      </c>
      <c r="C11" s="147">
        <v>-27493.37</v>
      </c>
      <c r="D11" s="147">
        <v>-27493.37</v>
      </c>
      <c r="E11" s="147">
        <v>0</v>
      </c>
      <c r="F11" s="255"/>
    </row>
    <row r="12" spans="1:6">
      <c r="A12" s="131" t="s">
        <v>1043</v>
      </c>
      <c r="B12" s="131" t="s">
        <v>1044</v>
      </c>
      <c r="C12" s="147">
        <v>-17309069.890000001</v>
      </c>
      <c r="D12" s="147">
        <v>-17309069.890000001</v>
      </c>
      <c r="E12" s="147">
        <v>0</v>
      </c>
      <c r="F12" s="255"/>
    </row>
    <row r="13" spans="1:6">
      <c r="A13" s="131" t="s">
        <v>1045</v>
      </c>
      <c r="B13" s="131" t="s">
        <v>1046</v>
      </c>
      <c r="C13" s="147">
        <v>-34800941.009999998</v>
      </c>
      <c r="D13" s="147">
        <v>-34800941.009999998</v>
      </c>
      <c r="E13" s="147">
        <v>0</v>
      </c>
      <c r="F13" s="255"/>
    </row>
    <row r="14" spans="1:6">
      <c r="A14" s="131" t="s">
        <v>1047</v>
      </c>
      <c r="B14" s="131" t="s">
        <v>1048</v>
      </c>
      <c r="C14" s="147">
        <v>-42869870.229999997</v>
      </c>
      <c r="D14" s="147">
        <v>-42869870.229999997</v>
      </c>
      <c r="E14" s="147">
        <v>0</v>
      </c>
      <c r="F14" s="255"/>
    </row>
    <row r="15" spans="1:6">
      <c r="A15" s="131" t="s">
        <v>1049</v>
      </c>
      <c r="B15" s="131" t="s">
        <v>1050</v>
      </c>
      <c r="C15" s="147">
        <v>-36633213.530000001</v>
      </c>
      <c r="D15" s="147">
        <v>-36633213.530000001</v>
      </c>
      <c r="E15" s="147">
        <v>0</v>
      </c>
      <c r="F15" s="255"/>
    </row>
    <row r="16" spans="1:6">
      <c r="A16" s="131" t="s">
        <v>1051</v>
      </c>
      <c r="B16" s="131" t="s">
        <v>1052</v>
      </c>
      <c r="C16" s="147">
        <v>-413.37</v>
      </c>
      <c r="D16" s="147">
        <v>-413.37</v>
      </c>
      <c r="E16" s="147">
        <v>0</v>
      </c>
      <c r="F16" s="255"/>
    </row>
    <row r="17" spans="1:6">
      <c r="A17" s="131" t="s">
        <v>1053</v>
      </c>
      <c r="B17" s="131" t="s">
        <v>1054</v>
      </c>
      <c r="C17" s="147">
        <v>-61545107.789999999</v>
      </c>
      <c r="D17" s="147">
        <v>-61545107.789999999</v>
      </c>
      <c r="E17" s="147">
        <v>0</v>
      </c>
      <c r="F17" s="255"/>
    </row>
    <row r="18" spans="1:6">
      <c r="A18" s="131" t="s">
        <v>1055</v>
      </c>
      <c r="B18" s="131" t="s">
        <v>1056</v>
      </c>
      <c r="C18" s="147">
        <v>-29366252.5</v>
      </c>
      <c r="D18" s="147">
        <v>-23567307.100000001</v>
      </c>
      <c r="E18" s="147">
        <v>5798945.4000000004</v>
      </c>
      <c r="F18" s="255"/>
    </row>
    <row r="19" spans="1:6">
      <c r="A19" s="131" t="s">
        <v>1057</v>
      </c>
      <c r="B19" s="131" t="s">
        <v>1058</v>
      </c>
      <c r="C19" s="147">
        <v>0</v>
      </c>
      <c r="D19" s="147">
        <v>-14158782.449999999</v>
      </c>
      <c r="E19" s="147">
        <v>-14158782.449999999</v>
      </c>
      <c r="F19" s="255"/>
    </row>
    <row r="20" spans="1:6">
      <c r="A20" s="131" t="s">
        <v>1059</v>
      </c>
      <c r="B20" s="131" t="s">
        <v>1060</v>
      </c>
      <c r="C20" s="147">
        <v>-37909909.100000001</v>
      </c>
      <c r="D20" s="147">
        <v>-37909909.100000001</v>
      </c>
      <c r="E20" s="147">
        <v>0</v>
      </c>
      <c r="F20" s="255"/>
    </row>
    <row r="21" spans="1:6">
      <c r="A21" s="131" t="s">
        <v>1061</v>
      </c>
      <c r="B21" s="131" t="s">
        <v>1062</v>
      </c>
      <c r="C21" s="147">
        <v>-16207.51</v>
      </c>
      <c r="D21" s="147">
        <v>-16207.51</v>
      </c>
      <c r="E21" s="147">
        <v>0</v>
      </c>
      <c r="F21" s="255"/>
    </row>
    <row r="22" spans="1:6">
      <c r="A22" s="131" t="s">
        <v>1063</v>
      </c>
      <c r="B22" s="131" t="s">
        <v>1064</v>
      </c>
      <c r="C22" s="147">
        <v>-959234.55</v>
      </c>
      <c r="D22" s="147">
        <v>-959234.55</v>
      </c>
      <c r="E22" s="147">
        <v>0</v>
      </c>
      <c r="F22" s="255"/>
    </row>
    <row r="23" spans="1:6">
      <c r="A23" s="131" t="s">
        <v>1065</v>
      </c>
      <c r="B23" s="131" t="s">
        <v>1066</v>
      </c>
      <c r="C23" s="147">
        <v>-62.27</v>
      </c>
      <c r="D23" s="147">
        <v>-62.27</v>
      </c>
      <c r="E23" s="147">
        <v>0</v>
      </c>
      <c r="F23" s="255"/>
    </row>
    <row r="24" spans="1:6">
      <c r="A24" s="131" t="s">
        <v>1067</v>
      </c>
      <c r="B24" s="131" t="s">
        <v>1068</v>
      </c>
      <c r="C24" s="147">
        <v>-124731.7</v>
      </c>
      <c r="D24" s="147">
        <v>-124731.7</v>
      </c>
      <c r="E24" s="147">
        <v>0</v>
      </c>
      <c r="F24" s="255"/>
    </row>
    <row r="25" spans="1:6">
      <c r="A25" s="131" t="s">
        <v>1069</v>
      </c>
      <c r="B25" s="131" t="s">
        <v>1070</v>
      </c>
      <c r="C25" s="147">
        <v>-864847.84</v>
      </c>
      <c r="D25" s="147">
        <v>-864847.84</v>
      </c>
      <c r="E25" s="147">
        <v>0</v>
      </c>
      <c r="F25" s="255"/>
    </row>
    <row r="26" spans="1:6">
      <c r="A26" s="131" t="s">
        <v>1071</v>
      </c>
      <c r="B26" s="131" t="s">
        <v>1072</v>
      </c>
      <c r="C26" s="147">
        <v>1247576.8</v>
      </c>
      <c r="D26" s="147">
        <v>1247576.8</v>
      </c>
      <c r="E26" s="147">
        <v>0</v>
      </c>
      <c r="F26" s="255"/>
    </row>
    <row r="27" spans="1:6">
      <c r="A27" s="131" t="s">
        <v>1073</v>
      </c>
      <c r="B27" s="131" t="s">
        <v>1074</v>
      </c>
      <c r="C27" s="147">
        <v>480127.79</v>
      </c>
      <c r="D27" s="147">
        <v>480127.79</v>
      </c>
      <c r="E27" s="147">
        <v>0</v>
      </c>
      <c r="F27" s="255"/>
    </row>
    <row r="28" spans="1:6">
      <c r="A28" s="131" t="s">
        <v>1075</v>
      </c>
      <c r="B28" s="131" t="s">
        <v>1076</v>
      </c>
      <c r="C28" s="147">
        <v>3193634.86</v>
      </c>
      <c r="D28" s="147">
        <v>3193634.86</v>
      </c>
      <c r="E28" s="147">
        <v>0</v>
      </c>
      <c r="F28" s="255"/>
    </row>
    <row r="29" spans="1:6">
      <c r="A29" s="131" t="s">
        <v>1077</v>
      </c>
      <c r="B29" s="131" t="s">
        <v>1078</v>
      </c>
      <c r="C29" s="147">
        <v>214851.29</v>
      </c>
      <c r="D29" s="147">
        <v>214851.29</v>
      </c>
      <c r="E29" s="147">
        <v>0</v>
      </c>
      <c r="F29" s="255"/>
    </row>
    <row r="30" spans="1:6">
      <c r="A30" s="131" t="s">
        <v>1079</v>
      </c>
      <c r="B30" s="131" t="s">
        <v>1080</v>
      </c>
      <c r="C30" s="147">
        <v>1125612.3400000001</v>
      </c>
      <c r="D30" s="147">
        <v>1125612.3400000001</v>
      </c>
      <c r="E30" s="147">
        <v>0</v>
      </c>
      <c r="F30" s="255"/>
    </row>
    <row r="31" spans="1:6">
      <c r="A31" s="131" t="s">
        <v>1081</v>
      </c>
      <c r="B31" s="131" t="s">
        <v>1082</v>
      </c>
      <c r="C31" s="147">
        <v>2745579.25</v>
      </c>
      <c r="D31" s="147">
        <v>2745579.25</v>
      </c>
      <c r="E31" s="147">
        <v>0</v>
      </c>
      <c r="F31" s="255"/>
    </row>
    <row r="32" spans="1:6">
      <c r="A32" s="131" t="s">
        <v>1083</v>
      </c>
      <c r="B32" s="131" t="s">
        <v>1084</v>
      </c>
      <c r="C32" s="147">
        <v>0.01</v>
      </c>
      <c r="D32" s="147">
        <v>0.01</v>
      </c>
      <c r="E32" s="147">
        <v>0</v>
      </c>
      <c r="F32" s="255"/>
    </row>
    <row r="33" spans="1:6">
      <c r="A33" s="131" t="s">
        <v>1085</v>
      </c>
      <c r="B33" s="131" t="s">
        <v>1086</v>
      </c>
      <c r="C33" s="147">
        <v>-6772179.8899999997</v>
      </c>
      <c r="D33" s="147">
        <v>-6772179.8899999997</v>
      </c>
      <c r="E33" s="147">
        <v>0</v>
      </c>
      <c r="F33" s="255"/>
    </row>
    <row r="34" spans="1:6">
      <c r="A34" s="131" t="s">
        <v>1087</v>
      </c>
      <c r="B34" s="131" t="s">
        <v>1088</v>
      </c>
      <c r="C34" s="147">
        <v>690244.71</v>
      </c>
      <c r="D34" s="147">
        <v>690244.71</v>
      </c>
      <c r="E34" s="147">
        <v>0</v>
      </c>
      <c r="F34" s="255"/>
    </row>
    <row r="35" spans="1:6">
      <c r="A35" s="131" t="s">
        <v>1089</v>
      </c>
      <c r="B35" s="131" t="s">
        <v>1090</v>
      </c>
      <c r="C35" s="147">
        <v>3032073.63</v>
      </c>
      <c r="D35" s="147">
        <v>3032073.63</v>
      </c>
      <c r="E35" s="147">
        <v>0</v>
      </c>
      <c r="F35" s="255"/>
    </row>
    <row r="36" spans="1:6">
      <c r="A36" s="131" t="s">
        <v>1091</v>
      </c>
      <c r="B36" s="131" t="s">
        <v>1092</v>
      </c>
      <c r="C36" s="147">
        <v>-22494.94</v>
      </c>
      <c r="D36" s="147">
        <v>-22494.94</v>
      </c>
      <c r="E36" s="147">
        <v>0</v>
      </c>
      <c r="F36" s="255"/>
    </row>
    <row r="37" spans="1:6">
      <c r="A37" s="131" t="s">
        <v>1093</v>
      </c>
      <c r="B37" s="131" t="s">
        <v>1094</v>
      </c>
      <c r="C37" s="147">
        <v>139572.53</v>
      </c>
      <c r="D37" s="147">
        <v>139572.53</v>
      </c>
      <c r="E37" s="147">
        <v>0</v>
      </c>
      <c r="F37" s="255"/>
    </row>
    <row r="38" spans="1:6">
      <c r="A38" s="131" t="s">
        <v>1095</v>
      </c>
      <c r="B38" s="131" t="s">
        <v>1096</v>
      </c>
      <c r="C38" s="147">
        <v>1572.48</v>
      </c>
      <c r="D38" s="147">
        <v>1572.48</v>
      </c>
      <c r="E38" s="147">
        <v>0</v>
      </c>
      <c r="F38" s="255"/>
    </row>
    <row r="39" spans="1:6">
      <c r="A39" s="131" t="s">
        <v>1097</v>
      </c>
      <c r="B39" s="131" t="s">
        <v>1098</v>
      </c>
      <c r="C39" s="147">
        <v>-1265217.76</v>
      </c>
      <c r="D39" s="147">
        <v>-1265217.76</v>
      </c>
      <c r="E39" s="147">
        <v>0</v>
      </c>
      <c r="F39" s="255"/>
    </row>
    <row r="40" spans="1:6">
      <c r="A40" s="131" t="s">
        <v>1099</v>
      </c>
      <c r="B40" s="131" t="s">
        <v>1100</v>
      </c>
      <c r="C40" s="147">
        <v>-135564.75</v>
      </c>
      <c r="D40" s="147">
        <v>-135564.75</v>
      </c>
      <c r="E40" s="147">
        <v>0</v>
      </c>
      <c r="F40" s="255"/>
    </row>
    <row r="41" spans="1:6">
      <c r="A41" s="131" t="s">
        <v>1101</v>
      </c>
      <c r="B41" s="131" t="s">
        <v>1102</v>
      </c>
      <c r="C41" s="147">
        <v>-1134224.47</v>
      </c>
      <c r="D41" s="147">
        <v>-1134224.47</v>
      </c>
      <c r="E41" s="147">
        <v>0</v>
      </c>
      <c r="F41" s="255"/>
    </row>
    <row r="42" spans="1:6">
      <c r="A42" s="131" t="s">
        <v>1103</v>
      </c>
      <c r="B42" s="131" t="s">
        <v>1104</v>
      </c>
      <c r="C42" s="147">
        <v>-4203326.03</v>
      </c>
      <c r="D42" s="147">
        <v>-4203326.03</v>
      </c>
      <c r="E42" s="147">
        <v>0</v>
      </c>
      <c r="F42" s="255"/>
    </row>
    <row r="43" spans="1:6">
      <c r="A43" s="131" t="s">
        <v>1105</v>
      </c>
      <c r="B43" s="131" t="s">
        <v>1106</v>
      </c>
      <c r="C43" s="147">
        <v>-2700598.95</v>
      </c>
      <c r="D43" s="147">
        <v>-2700598.95</v>
      </c>
      <c r="E43" s="147">
        <v>0</v>
      </c>
      <c r="F43" s="255"/>
    </row>
    <row r="44" spans="1:6">
      <c r="A44" s="131" t="s">
        <v>1107</v>
      </c>
      <c r="B44" s="131" t="s">
        <v>1108</v>
      </c>
      <c r="C44" s="147">
        <v>1788656.52</v>
      </c>
      <c r="D44" s="147">
        <v>1788656.52</v>
      </c>
      <c r="E44" s="147">
        <v>0</v>
      </c>
      <c r="F44" s="255"/>
    </row>
    <row r="45" spans="1:6">
      <c r="A45" s="131" t="s">
        <v>1109</v>
      </c>
      <c r="B45" s="131" t="s">
        <v>1110</v>
      </c>
      <c r="C45" s="147">
        <v>-1438061.96</v>
      </c>
      <c r="D45" s="147">
        <v>-1438061.96</v>
      </c>
      <c r="E45" s="147">
        <v>0</v>
      </c>
      <c r="F45" s="255"/>
    </row>
    <row r="46" spans="1:6">
      <c r="A46" s="131" t="s">
        <v>1111</v>
      </c>
      <c r="B46" s="131" t="s">
        <v>1112</v>
      </c>
      <c r="C46" s="147">
        <v>-3218947.61</v>
      </c>
      <c r="D46" s="147">
        <v>-3218947.61</v>
      </c>
      <c r="E46" s="147">
        <v>0</v>
      </c>
      <c r="F46" s="255"/>
    </row>
    <row r="47" spans="1:6">
      <c r="A47" s="131" t="s">
        <v>1113</v>
      </c>
      <c r="B47" s="131" t="s">
        <v>1114</v>
      </c>
      <c r="C47" s="147">
        <v>-329691.73</v>
      </c>
      <c r="D47" s="147">
        <v>-329691.73</v>
      </c>
      <c r="E47" s="147">
        <v>0</v>
      </c>
      <c r="F47" s="255"/>
    </row>
    <row r="48" spans="1:6">
      <c r="A48" s="131" t="s">
        <v>1115</v>
      </c>
      <c r="B48" s="131" t="s">
        <v>1116</v>
      </c>
      <c r="C48" s="147">
        <v>-3193634.86</v>
      </c>
      <c r="D48" s="147">
        <v>-3193634.86</v>
      </c>
      <c r="E48" s="147">
        <v>0</v>
      </c>
      <c r="F48" s="255"/>
    </row>
    <row r="49" spans="1:6">
      <c r="A49" s="131" t="s">
        <v>1117</v>
      </c>
      <c r="B49" s="131" t="s">
        <v>1118</v>
      </c>
      <c r="C49" s="147">
        <v>-4889875.92</v>
      </c>
      <c r="D49" s="147">
        <v>-4889875.92</v>
      </c>
      <c r="E49" s="147">
        <v>0</v>
      </c>
      <c r="F49" s="255"/>
    </row>
    <row r="50" spans="1:6">
      <c r="A50" s="131" t="s">
        <v>1119</v>
      </c>
      <c r="B50" s="131" t="s">
        <v>1120</v>
      </c>
      <c r="C50" s="147">
        <v>-365287.35</v>
      </c>
      <c r="D50" s="147">
        <v>-365287.35</v>
      </c>
      <c r="E50" s="147">
        <v>0</v>
      </c>
      <c r="F50" s="255"/>
    </row>
    <row r="51" spans="1:6">
      <c r="A51" s="131" t="s">
        <v>1121</v>
      </c>
      <c r="B51" s="131" t="s">
        <v>1122</v>
      </c>
      <c r="C51" s="147">
        <v>-1125612.3400000001</v>
      </c>
      <c r="D51" s="147">
        <v>-1125612.3400000001</v>
      </c>
      <c r="E51" s="147">
        <v>0</v>
      </c>
      <c r="F51" s="255"/>
    </row>
    <row r="52" spans="1:6">
      <c r="A52" s="131" t="s">
        <v>1123</v>
      </c>
      <c r="B52" s="131" t="s">
        <v>1124</v>
      </c>
      <c r="C52" s="147">
        <v>-1582116.7</v>
      </c>
      <c r="D52" s="147">
        <v>-1582116.7</v>
      </c>
      <c r="E52" s="147">
        <v>0</v>
      </c>
      <c r="F52" s="255"/>
    </row>
    <row r="53" spans="1:6">
      <c r="A53" s="131" t="s">
        <v>1125</v>
      </c>
      <c r="B53" s="131" t="s">
        <v>1126</v>
      </c>
      <c r="C53" s="147">
        <v>-1589688.12</v>
      </c>
      <c r="D53" s="147">
        <v>-1589688.12</v>
      </c>
      <c r="E53" s="147">
        <v>0</v>
      </c>
      <c r="F53" s="255"/>
    </row>
    <row r="54" spans="1:6">
      <c r="A54" s="131" t="s">
        <v>1127</v>
      </c>
      <c r="B54" s="131" t="s">
        <v>1128</v>
      </c>
      <c r="C54" s="147">
        <v>16207.51</v>
      </c>
      <c r="D54" s="147">
        <v>16207.51</v>
      </c>
      <c r="E54" s="147">
        <v>0</v>
      </c>
      <c r="F54" s="255"/>
    </row>
    <row r="55" spans="1:6">
      <c r="A55" s="131" t="s">
        <v>1129</v>
      </c>
      <c r="B55" s="131" t="s">
        <v>1130</v>
      </c>
      <c r="C55" s="147">
        <v>-2745579.25</v>
      </c>
      <c r="D55" s="147">
        <v>-2745579.25</v>
      </c>
      <c r="E55" s="147">
        <v>0</v>
      </c>
      <c r="F55" s="255"/>
    </row>
    <row r="56" spans="1:6">
      <c r="A56" s="131" t="s">
        <v>1131</v>
      </c>
      <c r="B56" s="131" t="s">
        <v>1132</v>
      </c>
      <c r="C56" s="147">
        <v>-1640.01</v>
      </c>
      <c r="D56" s="147">
        <v>-1640.01</v>
      </c>
      <c r="E56" s="147">
        <v>0</v>
      </c>
      <c r="F56" s="255"/>
    </row>
    <row r="57" spans="1:6">
      <c r="A57" s="131" t="s">
        <v>1133</v>
      </c>
      <c r="B57" s="131" t="s">
        <v>1134</v>
      </c>
      <c r="C57" s="147">
        <v>-698237.7</v>
      </c>
      <c r="D57" s="147">
        <v>-698237.7</v>
      </c>
      <c r="E57" s="147">
        <v>0</v>
      </c>
      <c r="F57" s="255"/>
    </row>
    <row r="58" spans="1:6">
      <c r="A58" s="131"/>
      <c r="B58" s="131"/>
      <c r="C58" s="147"/>
      <c r="D58" s="147"/>
      <c r="E58" s="147"/>
      <c r="F58" s="255"/>
    </row>
    <row r="59" spans="1:6">
      <c r="A59" s="146"/>
      <c r="B59" s="146" t="s">
        <v>243</v>
      </c>
      <c r="C59" s="145">
        <f>SUM(C8:C58)</f>
        <v>-357074788.48999995</v>
      </c>
      <c r="D59" s="145">
        <f>SUM(D8:D58)</f>
        <v>-308047139.63999993</v>
      </c>
      <c r="E59" s="145">
        <f>SUM(E8:E58)</f>
        <v>49027648.850000009</v>
      </c>
      <c r="F59" s="146"/>
    </row>
  </sheetData>
  <protectedRanges>
    <protectedRange sqref="F59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topLeftCell="A52" zoomScaleNormal="100" zoomScaleSheetLayoutView="100" workbookViewId="0">
      <selection activeCell="A5" sqref="A5"/>
    </sheetView>
  </sheetViews>
  <sheetFormatPr baseColWidth="10" defaultRowHeight="11.25"/>
  <cols>
    <col min="1" max="1" width="20.7109375" style="48" customWidth="1"/>
    <col min="2" max="2" width="50.7109375" style="48" customWidth="1"/>
    <col min="3" max="5" width="17.7109375" style="34" customWidth="1"/>
    <col min="6" max="16384" width="11.42578125" style="72"/>
  </cols>
  <sheetData>
    <row r="1" spans="1:5" s="11" customFormat="1">
      <c r="A1" s="20" t="s">
        <v>43</v>
      </c>
      <c r="B1" s="20"/>
      <c r="C1" s="21"/>
      <c r="D1" s="21"/>
      <c r="E1" s="156"/>
    </row>
    <row r="2" spans="1:5" s="11" customFormat="1">
      <c r="A2" s="20" t="s">
        <v>0</v>
      </c>
      <c r="B2" s="20"/>
      <c r="C2" s="21"/>
      <c r="D2" s="21"/>
      <c r="E2" s="21"/>
    </row>
    <row r="3" spans="1:5" s="11" customFormat="1">
      <c r="C3" s="21"/>
      <c r="D3" s="21"/>
      <c r="E3" s="21"/>
    </row>
    <row r="4" spans="1:5" s="11" customFormat="1">
      <c r="C4" s="21"/>
      <c r="D4" s="21"/>
      <c r="E4" s="21"/>
    </row>
    <row r="5" spans="1:5" s="11" customFormat="1" ht="11.25" customHeight="1">
      <c r="A5" s="202" t="s">
        <v>248</v>
      </c>
      <c r="C5" s="21"/>
      <c r="D5" s="21"/>
      <c r="E5" s="261" t="s">
        <v>247</v>
      </c>
    </row>
    <row r="6" spans="1:5" s="23" customFormat="1">
      <c r="A6" s="117"/>
      <c r="B6" s="117"/>
      <c r="C6" s="260"/>
      <c r="D6" s="259"/>
      <c r="E6" s="259"/>
    </row>
    <row r="7" spans="1:5" ht="15" customHeight="1">
      <c r="A7" s="121" t="s">
        <v>45</v>
      </c>
      <c r="B7" s="120" t="s">
        <v>46</v>
      </c>
      <c r="C7" s="186" t="s">
        <v>47</v>
      </c>
      <c r="D7" s="186" t="s">
        <v>48</v>
      </c>
      <c r="E7" s="186" t="s">
        <v>49</v>
      </c>
    </row>
    <row r="8" spans="1:5">
      <c r="A8" s="180">
        <v>111200003</v>
      </c>
      <c r="B8" s="180" t="s">
        <v>1135</v>
      </c>
      <c r="C8" s="147">
        <v>118.14</v>
      </c>
      <c r="D8" s="147">
        <v>118.14</v>
      </c>
      <c r="E8" s="147">
        <v>0</v>
      </c>
    </row>
    <row r="9" spans="1:5">
      <c r="A9" s="180">
        <v>111200005</v>
      </c>
      <c r="B9" s="180" t="s">
        <v>1136</v>
      </c>
      <c r="C9" s="147">
        <v>32102.26</v>
      </c>
      <c r="D9" s="147">
        <v>72082.12</v>
      </c>
      <c r="E9" s="147">
        <v>39979.86</v>
      </c>
    </row>
    <row r="10" spans="1:5">
      <c r="A10" s="180">
        <v>111200006</v>
      </c>
      <c r="B10" s="180" t="s">
        <v>1137</v>
      </c>
      <c r="C10" s="147">
        <v>56232.38</v>
      </c>
      <c r="D10" s="147">
        <v>75630.38</v>
      </c>
      <c r="E10" s="147">
        <v>19398</v>
      </c>
    </row>
    <row r="11" spans="1:5">
      <c r="A11" s="180">
        <v>111200105</v>
      </c>
      <c r="B11" s="180" t="s">
        <v>1138</v>
      </c>
      <c r="C11" s="147">
        <v>248352.43</v>
      </c>
      <c r="D11" s="147">
        <v>248352.43</v>
      </c>
      <c r="E11" s="147">
        <v>0</v>
      </c>
    </row>
    <row r="12" spans="1:5">
      <c r="A12" s="180">
        <v>111200106</v>
      </c>
      <c r="B12" s="180" t="s">
        <v>1139</v>
      </c>
      <c r="C12" s="147">
        <v>76594.52</v>
      </c>
      <c r="D12" s="147">
        <v>76594.52</v>
      </c>
      <c r="E12" s="147">
        <v>0</v>
      </c>
    </row>
    <row r="13" spans="1:5">
      <c r="A13" s="180">
        <v>111200107</v>
      </c>
      <c r="B13" s="180" t="s">
        <v>1140</v>
      </c>
      <c r="C13" s="147">
        <v>64344.72</v>
      </c>
      <c r="D13" s="147">
        <v>64344.72</v>
      </c>
      <c r="E13" s="147">
        <v>0</v>
      </c>
    </row>
    <row r="14" spans="1:5">
      <c r="A14" s="180">
        <v>111200201</v>
      </c>
      <c r="B14" s="180" t="s">
        <v>1141</v>
      </c>
      <c r="C14" s="147">
        <v>233622.39</v>
      </c>
      <c r="D14" s="147">
        <v>234312.94</v>
      </c>
      <c r="E14" s="147">
        <v>690.55</v>
      </c>
    </row>
    <row r="15" spans="1:5">
      <c r="A15" s="180">
        <v>111200211</v>
      </c>
      <c r="B15" s="180" t="s">
        <v>1142</v>
      </c>
      <c r="C15" s="147">
        <v>112815.07</v>
      </c>
      <c r="D15" s="147">
        <v>113155.82</v>
      </c>
      <c r="E15" s="147">
        <v>340.75</v>
      </c>
    </row>
    <row r="16" spans="1:5">
      <c r="A16" s="180">
        <v>111200236</v>
      </c>
      <c r="B16" s="180" t="s">
        <v>1143</v>
      </c>
      <c r="C16" s="147">
        <v>3322.09</v>
      </c>
      <c r="D16" s="147">
        <v>3332.12</v>
      </c>
      <c r="E16" s="147">
        <v>10.029999999999999</v>
      </c>
    </row>
    <row r="17" spans="1:5">
      <c r="A17" s="180">
        <v>111200238</v>
      </c>
      <c r="B17" s="180" t="s">
        <v>1144</v>
      </c>
      <c r="C17" s="147">
        <v>34727.519999999997</v>
      </c>
      <c r="D17" s="147">
        <v>34832.410000000003</v>
      </c>
      <c r="E17" s="147">
        <v>104.89</v>
      </c>
    </row>
    <row r="18" spans="1:5">
      <c r="A18" s="180">
        <v>111200240</v>
      </c>
      <c r="B18" s="180" t="s">
        <v>1145</v>
      </c>
      <c r="C18" s="147">
        <v>42596.85</v>
      </c>
      <c r="D18" s="147">
        <v>42725.51</v>
      </c>
      <c r="E18" s="147">
        <v>128.66</v>
      </c>
    </row>
    <row r="19" spans="1:5">
      <c r="A19" s="180">
        <v>111200241</v>
      </c>
      <c r="B19" s="180" t="s">
        <v>1146</v>
      </c>
      <c r="C19" s="147">
        <v>864258.53</v>
      </c>
      <c r="D19" s="147">
        <v>866868.98</v>
      </c>
      <c r="E19" s="147">
        <v>2610.4499999999998</v>
      </c>
    </row>
    <row r="20" spans="1:5">
      <c r="A20" s="180">
        <v>111200242</v>
      </c>
      <c r="B20" s="180" t="s">
        <v>1147</v>
      </c>
      <c r="C20" s="147">
        <v>58176.92</v>
      </c>
      <c r="D20" s="147">
        <v>58352.639999999999</v>
      </c>
      <c r="E20" s="147">
        <v>175.72</v>
      </c>
    </row>
    <row r="21" spans="1:5">
      <c r="A21" s="180">
        <v>111200243</v>
      </c>
      <c r="B21" s="180" t="s">
        <v>1148</v>
      </c>
      <c r="C21" s="147">
        <v>50147.06</v>
      </c>
      <c r="D21" s="147">
        <v>303547.63</v>
      </c>
      <c r="E21" s="147">
        <v>253400.57</v>
      </c>
    </row>
    <row r="22" spans="1:5">
      <c r="A22" s="180">
        <v>111200259</v>
      </c>
      <c r="B22" s="180" t="s">
        <v>1149</v>
      </c>
      <c r="C22" s="147">
        <v>747673.99</v>
      </c>
      <c r="D22" s="147">
        <v>749932.3</v>
      </c>
      <c r="E22" s="147">
        <v>2258.31</v>
      </c>
    </row>
    <row r="23" spans="1:5">
      <c r="A23" s="180">
        <v>111200260</v>
      </c>
      <c r="B23" s="180" t="s">
        <v>1150</v>
      </c>
      <c r="C23" s="147">
        <v>94431.53</v>
      </c>
      <c r="D23" s="147">
        <v>94716.76</v>
      </c>
      <c r="E23" s="147">
        <v>285.23</v>
      </c>
    </row>
    <row r="24" spans="1:5">
      <c r="A24" s="180">
        <v>111200262</v>
      </c>
      <c r="B24" s="180" t="s">
        <v>1151</v>
      </c>
      <c r="C24" s="147">
        <v>7693.4</v>
      </c>
      <c r="D24" s="147">
        <v>7711.5</v>
      </c>
      <c r="E24" s="147">
        <v>18.100000000000001</v>
      </c>
    </row>
    <row r="25" spans="1:5">
      <c r="A25" s="180">
        <v>111200272</v>
      </c>
      <c r="B25" s="180" t="s">
        <v>1152</v>
      </c>
      <c r="C25" s="147">
        <v>5315240.99</v>
      </c>
      <c r="D25" s="147">
        <v>5331295.4000000004</v>
      </c>
      <c r="E25" s="147">
        <v>16054.41</v>
      </c>
    </row>
    <row r="26" spans="1:5">
      <c r="A26" s="180">
        <v>111200273</v>
      </c>
      <c r="B26" s="180" t="s">
        <v>1153</v>
      </c>
      <c r="C26" s="147">
        <v>1046810.35</v>
      </c>
      <c r="D26" s="147">
        <v>1051573.9099999999</v>
      </c>
      <c r="E26" s="147">
        <v>4763.5600000000004</v>
      </c>
    </row>
    <row r="27" spans="1:5">
      <c r="A27" s="180">
        <v>111200274</v>
      </c>
      <c r="B27" s="180" t="s">
        <v>1154</v>
      </c>
      <c r="C27" s="147">
        <v>124892.59</v>
      </c>
      <c r="D27" s="147">
        <v>125269.82</v>
      </c>
      <c r="E27" s="147">
        <v>377.23</v>
      </c>
    </row>
    <row r="28" spans="1:5">
      <c r="A28" s="180">
        <v>111200292</v>
      </c>
      <c r="B28" s="180" t="s">
        <v>1155</v>
      </c>
      <c r="C28" s="147">
        <v>51243.39</v>
      </c>
      <c r="D28" s="147">
        <v>50172.67</v>
      </c>
      <c r="E28" s="147">
        <v>-1070.72</v>
      </c>
    </row>
    <row r="29" spans="1:5">
      <c r="A29" s="180">
        <v>111200297</v>
      </c>
      <c r="B29" s="180" t="s">
        <v>1156</v>
      </c>
      <c r="C29" s="147">
        <v>4679.7299999999996</v>
      </c>
      <c r="D29" s="147">
        <v>4465.63</v>
      </c>
      <c r="E29" s="147">
        <v>-214.1</v>
      </c>
    </row>
    <row r="30" spans="1:5">
      <c r="A30" s="180">
        <v>111200299</v>
      </c>
      <c r="B30" s="180" t="s">
        <v>1157</v>
      </c>
      <c r="C30" s="147">
        <v>883814.83</v>
      </c>
      <c r="D30" s="147">
        <v>886484.35</v>
      </c>
      <c r="E30" s="147">
        <v>2669.52</v>
      </c>
    </row>
    <row r="31" spans="1:5">
      <c r="A31" s="180">
        <v>111200300</v>
      </c>
      <c r="B31" s="180" t="s">
        <v>1158</v>
      </c>
      <c r="C31" s="147">
        <v>491311.95</v>
      </c>
      <c r="D31" s="147">
        <v>452340.86</v>
      </c>
      <c r="E31" s="147">
        <v>-38971.089999999997</v>
      </c>
    </row>
    <row r="32" spans="1:5">
      <c r="A32" s="180">
        <v>111200301</v>
      </c>
      <c r="B32" s="180" t="s">
        <v>1159</v>
      </c>
      <c r="C32" s="147">
        <v>28326.39</v>
      </c>
      <c r="D32" s="147">
        <v>28326.39</v>
      </c>
      <c r="E32" s="147">
        <v>0</v>
      </c>
    </row>
    <row r="33" spans="1:5">
      <c r="A33" s="180">
        <v>111200303</v>
      </c>
      <c r="B33" s="180" t="s">
        <v>1160</v>
      </c>
      <c r="C33" s="147">
        <v>608340.28</v>
      </c>
      <c r="D33" s="147">
        <v>361429.65</v>
      </c>
      <c r="E33" s="147">
        <v>-246910.63</v>
      </c>
    </row>
    <row r="34" spans="1:5">
      <c r="A34" s="180">
        <v>111200323</v>
      </c>
      <c r="B34" s="180" t="s">
        <v>1161</v>
      </c>
      <c r="C34" s="147">
        <v>1573833.76</v>
      </c>
      <c r="D34" s="147">
        <v>582472</v>
      </c>
      <c r="E34" s="147">
        <v>-991361.76</v>
      </c>
    </row>
    <row r="35" spans="1:5">
      <c r="A35" s="180">
        <v>111200340</v>
      </c>
      <c r="B35" s="180" t="s">
        <v>1162</v>
      </c>
      <c r="C35" s="147">
        <v>32423.59</v>
      </c>
      <c r="D35" s="147">
        <v>32423.59</v>
      </c>
      <c r="E35" s="147">
        <v>0</v>
      </c>
    </row>
    <row r="36" spans="1:5">
      <c r="A36" s="180">
        <v>111200341</v>
      </c>
      <c r="B36" s="180" t="s">
        <v>1163</v>
      </c>
      <c r="C36" s="147">
        <v>1929.31</v>
      </c>
      <c r="D36" s="147">
        <v>3729.31</v>
      </c>
      <c r="E36" s="147">
        <v>1800</v>
      </c>
    </row>
    <row r="37" spans="1:5">
      <c r="A37" s="180">
        <v>111200342</v>
      </c>
      <c r="B37" s="180" t="s">
        <v>1164</v>
      </c>
      <c r="C37" s="147">
        <v>2922490.05</v>
      </c>
      <c r="D37" s="147">
        <v>455127.7</v>
      </c>
      <c r="E37" s="147">
        <v>-2467362.35</v>
      </c>
    </row>
    <row r="38" spans="1:5">
      <c r="A38" s="180">
        <v>111200343</v>
      </c>
      <c r="B38" s="180" t="s">
        <v>1165</v>
      </c>
      <c r="C38" s="147">
        <v>1964880.26</v>
      </c>
      <c r="D38" s="147">
        <v>1964880.26</v>
      </c>
      <c r="E38" s="147">
        <v>0</v>
      </c>
    </row>
    <row r="39" spans="1:5">
      <c r="A39" s="180">
        <v>111200344</v>
      </c>
      <c r="B39" s="180" t="s">
        <v>1166</v>
      </c>
      <c r="C39" s="147">
        <v>105179.52</v>
      </c>
      <c r="D39" s="147">
        <v>105179.52</v>
      </c>
      <c r="E39" s="147">
        <v>0</v>
      </c>
    </row>
    <row r="40" spans="1:5">
      <c r="A40" s="180">
        <v>111200345</v>
      </c>
      <c r="B40" s="180" t="s">
        <v>1167</v>
      </c>
      <c r="C40" s="147">
        <v>3414420.72</v>
      </c>
      <c r="D40" s="147">
        <v>3029394.82</v>
      </c>
      <c r="E40" s="147">
        <v>-385025.9</v>
      </c>
    </row>
    <row r="41" spans="1:5">
      <c r="A41" s="180">
        <v>111200346</v>
      </c>
      <c r="B41" s="180" t="s">
        <v>1168</v>
      </c>
      <c r="C41" s="147">
        <v>170406.34</v>
      </c>
      <c r="D41" s="147">
        <v>170406.34</v>
      </c>
      <c r="E41" s="147">
        <v>0</v>
      </c>
    </row>
    <row r="42" spans="1:5">
      <c r="A42" s="180">
        <v>111200347</v>
      </c>
      <c r="B42" s="180" t="s">
        <v>1169</v>
      </c>
      <c r="C42" s="147">
        <v>41005.11</v>
      </c>
      <c r="D42" s="147">
        <v>52613.91</v>
      </c>
      <c r="E42" s="147">
        <v>11608.8</v>
      </c>
    </row>
    <row r="43" spans="1:5">
      <c r="A43" s="180">
        <v>111200348</v>
      </c>
      <c r="B43" s="180" t="s">
        <v>1170</v>
      </c>
      <c r="C43" s="147">
        <v>2954855.02</v>
      </c>
      <c r="D43" s="147">
        <v>2652431.2799999998</v>
      </c>
      <c r="E43" s="147">
        <v>-302423.74</v>
      </c>
    </row>
    <row r="44" spans="1:5">
      <c r="A44" s="180">
        <v>111200349</v>
      </c>
      <c r="B44" s="180" t="s">
        <v>1171</v>
      </c>
      <c r="C44" s="147">
        <v>2239408.29</v>
      </c>
      <c r="D44" s="147">
        <v>1645953.24</v>
      </c>
      <c r="E44" s="147">
        <v>-593455.05000000005</v>
      </c>
    </row>
    <row r="45" spans="1:5">
      <c r="A45" s="180">
        <v>111200354</v>
      </c>
      <c r="B45" s="180" t="s">
        <v>1172</v>
      </c>
      <c r="C45" s="147">
        <v>84693.89</v>
      </c>
      <c r="D45" s="147">
        <v>84693.89</v>
      </c>
      <c r="E45" s="147">
        <v>0</v>
      </c>
    </row>
    <row r="46" spans="1:5">
      <c r="A46" s="180">
        <v>111200357</v>
      </c>
      <c r="B46" s="180" t="s">
        <v>1173</v>
      </c>
      <c r="C46" s="147">
        <v>24.86</v>
      </c>
      <c r="D46" s="147">
        <v>0</v>
      </c>
      <c r="E46" s="147">
        <v>-24.86</v>
      </c>
    </row>
    <row r="47" spans="1:5">
      <c r="A47" s="180">
        <v>111200358</v>
      </c>
      <c r="B47" s="180" t="s">
        <v>1174</v>
      </c>
      <c r="C47" s="147">
        <v>1597.1</v>
      </c>
      <c r="D47" s="147">
        <v>0</v>
      </c>
      <c r="E47" s="147">
        <v>-1597.1</v>
      </c>
    </row>
    <row r="48" spans="1:5">
      <c r="A48" s="180">
        <v>111200359</v>
      </c>
      <c r="B48" s="180" t="s">
        <v>1175</v>
      </c>
      <c r="C48" s="147">
        <v>1554685.46</v>
      </c>
      <c r="D48" s="147">
        <v>4315197.17</v>
      </c>
      <c r="E48" s="147">
        <v>2760511.71</v>
      </c>
    </row>
    <row r="49" spans="1:5">
      <c r="A49" s="180">
        <v>111200360</v>
      </c>
      <c r="B49" s="180" t="s">
        <v>1176</v>
      </c>
      <c r="C49" s="147">
        <v>805345.11</v>
      </c>
      <c r="D49" s="147">
        <v>396567.71</v>
      </c>
      <c r="E49" s="147">
        <v>-408777.4</v>
      </c>
    </row>
    <row r="50" spans="1:5">
      <c r="A50" s="180">
        <v>111200361</v>
      </c>
      <c r="B50" s="180" t="s">
        <v>1177</v>
      </c>
      <c r="C50" s="147">
        <v>176406.17</v>
      </c>
      <c r="D50" s="147">
        <v>176503.21</v>
      </c>
      <c r="E50" s="147">
        <v>97.04</v>
      </c>
    </row>
    <row r="51" spans="1:5">
      <c r="A51" s="180">
        <v>111200362</v>
      </c>
      <c r="B51" s="180" t="s">
        <v>1178</v>
      </c>
      <c r="C51" s="147">
        <v>23648.17</v>
      </c>
      <c r="D51" s="147">
        <v>39529.410000000003</v>
      </c>
      <c r="E51" s="147">
        <v>15881.24</v>
      </c>
    </row>
    <row r="52" spans="1:5">
      <c r="A52" s="180">
        <v>111200363</v>
      </c>
      <c r="B52" s="180" t="s">
        <v>1179</v>
      </c>
      <c r="C52" s="147">
        <v>17469.37</v>
      </c>
      <c r="D52" s="147">
        <v>21546</v>
      </c>
      <c r="E52" s="147">
        <v>4076.63</v>
      </c>
    </row>
    <row r="53" spans="1:5">
      <c r="A53" s="180">
        <v>111200364</v>
      </c>
      <c r="B53" s="180" t="s">
        <v>1180</v>
      </c>
      <c r="C53" s="147">
        <v>16720.740000000002</v>
      </c>
      <c r="D53" s="147">
        <v>19398</v>
      </c>
      <c r="E53" s="147">
        <v>2677.26</v>
      </c>
    </row>
    <row r="54" spans="1:5">
      <c r="A54" s="180">
        <v>111200365</v>
      </c>
      <c r="B54" s="180" t="s">
        <v>1181</v>
      </c>
      <c r="C54" s="147">
        <v>16720.740000000002</v>
      </c>
      <c r="D54" s="147">
        <v>19398</v>
      </c>
      <c r="E54" s="147">
        <v>2677.26</v>
      </c>
    </row>
    <row r="55" spans="1:5">
      <c r="A55" s="180">
        <v>111200366</v>
      </c>
      <c r="B55" s="180" t="s">
        <v>1182</v>
      </c>
      <c r="C55" s="147">
        <v>16720.740000000002</v>
      </c>
      <c r="D55" s="147">
        <v>19398</v>
      </c>
      <c r="E55" s="147">
        <v>2677.26</v>
      </c>
    </row>
    <row r="56" spans="1:5">
      <c r="A56" s="180">
        <v>111200367</v>
      </c>
      <c r="B56" s="180" t="s">
        <v>1183</v>
      </c>
      <c r="C56" s="147">
        <v>16720.740000000002</v>
      </c>
      <c r="D56" s="147">
        <v>19398</v>
      </c>
      <c r="E56" s="147">
        <v>2677.26</v>
      </c>
    </row>
    <row r="57" spans="1:5">
      <c r="A57" s="180">
        <v>111200368</v>
      </c>
      <c r="B57" s="180" t="s">
        <v>1184</v>
      </c>
      <c r="C57" s="147">
        <v>16720.740000000002</v>
      </c>
      <c r="D57" s="147">
        <v>19398</v>
      </c>
      <c r="E57" s="147">
        <v>2677.26</v>
      </c>
    </row>
    <row r="58" spans="1:5">
      <c r="A58" s="180">
        <v>111200369</v>
      </c>
      <c r="B58" s="180" t="s">
        <v>1185</v>
      </c>
      <c r="C58" s="147">
        <v>16720.740000000002</v>
      </c>
      <c r="D58" s="147">
        <v>19398</v>
      </c>
      <c r="E58" s="147">
        <v>2677.26</v>
      </c>
    </row>
    <row r="59" spans="1:5">
      <c r="A59" s="180">
        <v>111200370</v>
      </c>
      <c r="B59" s="180" t="s">
        <v>1186</v>
      </c>
      <c r="C59" s="147">
        <v>24867.5</v>
      </c>
      <c r="D59" s="147">
        <v>19398</v>
      </c>
      <c r="E59" s="147">
        <v>-5469.5</v>
      </c>
    </row>
    <row r="60" spans="1:5">
      <c r="A60" s="180">
        <v>111200371</v>
      </c>
      <c r="B60" s="180" t="s">
        <v>1187</v>
      </c>
      <c r="C60" s="147">
        <v>24867.49</v>
      </c>
      <c r="D60" s="147">
        <v>19398</v>
      </c>
      <c r="E60" s="147">
        <v>-5469.49</v>
      </c>
    </row>
    <row r="61" spans="1:5">
      <c r="A61" s="180">
        <v>111200372</v>
      </c>
      <c r="B61" s="180" t="s">
        <v>1188</v>
      </c>
      <c r="C61" s="147">
        <v>24867.5</v>
      </c>
      <c r="D61" s="147">
        <v>19398</v>
      </c>
      <c r="E61" s="147">
        <v>-5469.5</v>
      </c>
    </row>
    <row r="62" spans="1:5">
      <c r="A62" s="180">
        <v>111200373</v>
      </c>
      <c r="B62" s="180" t="s">
        <v>1189</v>
      </c>
      <c r="C62" s="147">
        <v>183810.1</v>
      </c>
      <c r="D62" s="147">
        <v>0</v>
      </c>
      <c r="E62" s="147">
        <v>-183810.1</v>
      </c>
    </row>
    <row r="63" spans="1:5">
      <c r="A63" s="180">
        <v>111200375</v>
      </c>
      <c r="B63" s="180" t="s">
        <v>1190</v>
      </c>
      <c r="C63" s="147">
        <v>0</v>
      </c>
      <c r="D63" s="147">
        <v>19135124.399999999</v>
      </c>
      <c r="E63" s="147">
        <v>19135124.399999999</v>
      </c>
    </row>
    <row r="64" spans="1:5">
      <c r="A64" s="180">
        <v>111200376</v>
      </c>
      <c r="B64" s="180" t="s">
        <v>1191</v>
      </c>
      <c r="C64" s="147">
        <v>0</v>
      </c>
      <c r="D64" s="147">
        <v>1943160.2</v>
      </c>
      <c r="E64" s="147">
        <v>1943160.2</v>
      </c>
    </row>
    <row r="65" spans="1:5">
      <c r="A65" s="180">
        <v>111200377</v>
      </c>
      <c r="B65" s="180" t="s">
        <v>1192</v>
      </c>
      <c r="C65" s="147">
        <v>0</v>
      </c>
      <c r="D65" s="147">
        <v>154430.53</v>
      </c>
      <c r="E65" s="147">
        <v>154430.53</v>
      </c>
    </row>
    <row r="66" spans="1:5">
      <c r="A66" s="180">
        <v>111200403</v>
      </c>
      <c r="B66" s="180" t="s">
        <v>1193</v>
      </c>
      <c r="C66" s="147">
        <v>969061.7</v>
      </c>
      <c r="D66" s="147">
        <v>969071.7</v>
      </c>
      <c r="E66" s="147">
        <v>10</v>
      </c>
    </row>
    <row r="67" spans="1:5">
      <c r="A67" s="180">
        <v>111200606</v>
      </c>
      <c r="B67" s="180" t="s">
        <v>1194</v>
      </c>
      <c r="C67" s="147">
        <v>110623.09</v>
      </c>
      <c r="D67" s="147">
        <v>110957.22</v>
      </c>
      <c r="E67" s="147">
        <v>334.13</v>
      </c>
    </row>
    <row r="68" spans="1:5">
      <c r="A68" s="180">
        <v>111200620</v>
      </c>
      <c r="B68" s="180" t="s">
        <v>1195</v>
      </c>
      <c r="C68" s="147">
        <v>16360.85</v>
      </c>
      <c r="D68" s="147">
        <v>11410.85</v>
      </c>
      <c r="E68" s="147">
        <v>-4950</v>
      </c>
    </row>
    <row r="69" spans="1:5">
      <c r="A69" s="180">
        <v>111200624</v>
      </c>
      <c r="B69" s="180" t="s">
        <v>1196</v>
      </c>
      <c r="C69" s="147">
        <v>902158.32</v>
      </c>
      <c r="D69" s="147">
        <v>904883.25</v>
      </c>
      <c r="E69" s="147">
        <v>2724.93</v>
      </c>
    </row>
    <row r="70" spans="1:5">
      <c r="A70" s="180">
        <v>111200625</v>
      </c>
      <c r="B70" s="180" t="s">
        <v>1197</v>
      </c>
      <c r="C70" s="147">
        <v>47809.59</v>
      </c>
      <c r="D70" s="147">
        <v>47953.99</v>
      </c>
      <c r="E70" s="147">
        <v>144.4</v>
      </c>
    </row>
    <row r="71" spans="1:5">
      <c r="A71" s="180">
        <v>111200626</v>
      </c>
      <c r="B71" s="180" t="s">
        <v>1198</v>
      </c>
      <c r="C71" s="147">
        <v>319888.05</v>
      </c>
      <c r="D71" s="147">
        <v>321084.03999999998</v>
      </c>
      <c r="E71" s="147">
        <v>1195.99</v>
      </c>
    </row>
    <row r="72" spans="1:5">
      <c r="A72" s="180">
        <v>111200627</v>
      </c>
      <c r="B72" s="180" t="s">
        <v>1199</v>
      </c>
      <c r="C72" s="147">
        <v>6232353.5199999996</v>
      </c>
      <c r="D72" s="147">
        <v>6251178.0199999996</v>
      </c>
      <c r="E72" s="147">
        <v>18824.5</v>
      </c>
    </row>
    <row r="73" spans="1:5">
      <c r="A73" s="180">
        <v>111200628</v>
      </c>
      <c r="B73" s="180" t="s">
        <v>1200</v>
      </c>
      <c r="C73" s="147">
        <v>1260349.3600000001</v>
      </c>
      <c r="D73" s="147">
        <v>1247794.81</v>
      </c>
      <c r="E73" s="147">
        <v>-12554.55</v>
      </c>
    </row>
    <row r="74" spans="1:5">
      <c r="A74" s="180">
        <v>111200650</v>
      </c>
      <c r="B74" s="180" t="s">
        <v>1201</v>
      </c>
      <c r="C74" s="147">
        <v>993515.36</v>
      </c>
      <c r="D74" s="147">
        <v>993540.21</v>
      </c>
      <c r="E74" s="147">
        <v>24.85</v>
      </c>
    </row>
    <row r="75" spans="1:5">
      <c r="A75" s="180">
        <v>111200651</v>
      </c>
      <c r="B75" s="180" t="s">
        <v>1202</v>
      </c>
      <c r="C75" s="147">
        <v>3176518.63</v>
      </c>
      <c r="D75" s="147">
        <v>2733129.54</v>
      </c>
      <c r="E75" s="147">
        <v>-443389.09</v>
      </c>
    </row>
    <row r="76" spans="1:5">
      <c r="A76" s="180">
        <v>111200656</v>
      </c>
      <c r="B76" s="180" t="s">
        <v>1203</v>
      </c>
      <c r="C76" s="147">
        <v>-0.04</v>
      </c>
      <c r="D76" s="147">
        <v>0</v>
      </c>
      <c r="E76" s="147">
        <v>0.04</v>
      </c>
    </row>
    <row r="77" spans="1:5">
      <c r="A77" s="180">
        <v>111200657</v>
      </c>
      <c r="B77" s="180" t="s">
        <v>1204</v>
      </c>
      <c r="C77" s="147">
        <v>2.83</v>
      </c>
      <c r="D77" s="147">
        <v>0</v>
      </c>
      <c r="E77" s="147">
        <v>-2.83</v>
      </c>
    </row>
    <row r="78" spans="1:5">
      <c r="A78" s="180">
        <v>111200658</v>
      </c>
      <c r="B78" s="180" t="s">
        <v>1205</v>
      </c>
      <c r="C78" s="147">
        <v>181166.74</v>
      </c>
      <c r="D78" s="147">
        <v>181713.95</v>
      </c>
      <c r="E78" s="147">
        <v>547.21</v>
      </c>
    </row>
    <row r="79" spans="1:5">
      <c r="A79" s="180">
        <v>111200659</v>
      </c>
      <c r="B79" s="180" t="s">
        <v>1206</v>
      </c>
      <c r="C79" s="147">
        <v>19488574.34</v>
      </c>
      <c r="D79" s="147">
        <v>16329963.800000001</v>
      </c>
      <c r="E79" s="147">
        <v>-3158610.54</v>
      </c>
    </row>
    <row r="80" spans="1:5">
      <c r="A80" s="180">
        <v>111200660</v>
      </c>
      <c r="B80" s="180" t="s">
        <v>1207</v>
      </c>
      <c r="C80" s="147">
        <v>1398581.41</v>
      </c>
      <c r="D80" s="147">
        <v>1401633.31</v>
      </c>
      <c r="E80" s="147">
        <v>3051.9</v>
      </c>
    </row>
    <row r="81" spans="1:5">
      <c r="A81" s="180">
        <v>111200661</v>
      </c>
      <c r="B81" s="180" t="s">
        <v>1208</v>
      </c>
      <c r="C81" s="147">
        <v>11026617.76</v>
      </c>
      <c r="D81" s="147">
        <v>9375834.2699999996</v>
      </c>
      <c r="E81" s="147">
        <v>-1650783.49</v>
      </c>
    </row>
    <row r="82" spans="1:5">
      <c r="A82" s="180">
        <v>111200662</v>
      </c>
      <c r="B82" s="180" t="s">
        <v>1209</v>
      </c>
      <c r="C82" s="147">
        <v>4809305.08</v>
      </c>
      <c r="D82" s="147">
        <v>3758390.08</v>
      </c>
      <c r="E82" s="147">
        <v>-1050915</v>
      </c>
    </row>
    <row r="83" spans="1:5">
      <c r="A83" s="180">
        <v>111200663</v>
      </c>
      <c r="B83" s="180" t="s">
        <v>1210</v>
      </c>
      <c r="C83" s="147">
        <v>817.9</v>
      </c>
      <c r="D83" s="147">
        <v>587.91</v>
      </c>
      <c r="E83" s="147">
        <v>-229.99</v>
      </c>
    </row>
    <row r="84" spans="1:5">
      <c r="A84" s="180">
        <v>111200664</v>
      </c>
      <c r="B84" s="180" t="s">
        <v>1211</v>
      </c>
      <c r="C84" s="147">
        <v>170111.58</v>
      </c>
      <c r="D84" s="147">
        <v>348103.13</v>
      </c>
      <c r="E84" s="147">
        <v>177991.55</v>
      </c>
    </row>
    <row r="85" spans="1:5">
      <c r="A85" s="180">
        <v>111200665</v>
      </c>
      <c r="B85" s="180" t="s">
        <v>1212</v>
      </c>
      <c r="C85" s="147">
        <v>1159743.8</v>
      </c>
      <c r="D85" s="147">
        <v>809032.08</v>
      </c>
      <c r="E85" s="147">
        <v>-350711.72</v>
      </c>
    </row>
    <row r="86" spans="1:5">
      <c r="A86" s="180">
        <v>111200666</v>
      </c>
      <c r="B86" s="180" t="s">
        <v>1213</v>
      </c>
      <c r="C86" s="147">
        <v>17988.37</v>
      </c>
      <c r="D86" s="147">
        <v>0</v>
      </c>
      <c r="E86" s="147">
        <v>-17988.37</v>
      </c>
    </row>
    <row r="87" spans="1:5">
      <c r="A87" s="180">
        <v>111200667</v>
      </c>
      <c r="B87" s="180" t="s">
        <v>1214</v>
      </c>
      <c r="C87" s="147">
        <v>273720.3</v>
      </c>
      <c r="D87" s="147">
        <v>274547.06</v>
      </c>
      <c r="E87" s="147">
        <v>826.76</v>
      </c>
    </row>
    <row r="88" spans="1:5">
      <c r="A88" s="180">
        <v>111200668</v>
      </c>
      <c r="B88" s="180" t="s">
        <v>1215</v>
      </c>
      <c r="C88" s="147">
        <v>246115.04</v>
      </c>
      <c r="D88" s="147">
        <v>247695.26</v>
      </c>
      <c r="E88" s="147">
        <v>1580.22</v>
      </c>
    </row>
    <row r="89" spans="1:5">
      <c r="A89" s="180">
        <v>111200669</v>
      </c>
      <c r="B89" s="180" t="s">
        <v>1216</v>
      </c>
      <c r="C89" s="147">
        <v>171946.96</v>
      </c>
      <c r="D89" s="147">
        <v>165535.45000000001</v>
      </c>
      <c r="E89" s="147">
        <v>-6411.51</v>
      </c>
    </row>
    <row r="90" spans="1:5">
      <c r="A90" s="180">
        <v>111200670</v>
      </c>
      <c r="B90" s="180" t="s">
        <v>1217</v>
      </c>
      <c r="C90" s="147">
        <v>2513951.19</v>
      </c>
      <c r="D90" s="147">
        <v>42458.8</v>
      </c>
      <c r="E90" s="147">
        <v>-2471492.39</v>
      </c>
    </row>
    <row r="91" spans="1:5">
      <c r="A91" s="180">
        <v>111200671</v>
      </c>
      <c r="B91" s="180" t="s">
        <v>1218</v>
      </c>
      <c r="C91" s="147">
        <v>1893707.97</v>
      </c>
      <c r="D91" s="147">
        <v>2907142.77</v>
      </c>
      <c r="E91" s="147">
        <v>1013434.8</v>
      </c>
    </row>
    <row r="92" spans="1:5">
      <c r="A92" s="180">
        <v>111200672</v>
      </c>
      <c r="B92" s="180" t="s">
        <v>1219</v>
      </c>
      <c r="C92" s="147">
        <v>1037007.08</v>
      </c>
      <c r="D92" s="147">
        <v>1094784.1000000001</v>
      </c>
      <c r="E92" s="147">
        <v>57777.02</v>
      </c>
    </row>
    <row r="93" spans="1:5">
      <c r="A93" s="180">
        <v>111200673</v>
      </c>
      <c r="B93" s="180" t="s">
        <v>1220</v>
      </c>
      <c r="C93" s="147">
        <v>0.41</v>
      </c>
      <c r="D93" s="147">
        <v>0</v>
      </c>
      <c r="E93" s="147">
        <v>-0.41</v>
      </c>
    </row>
    <row r="94" spans="1:5">
      <c r="A94" s="180">
        <v>111200674</v>
      </c>
      <c r="B94" s="180" t="s">
        <v>1221</v>
      </c>
      <c r="C94" s="147">
        <v>519146.46</v>
      </c>
      <c r="D94" s="147">
        <v>546315.30000000005</v>
      </c>
      <c r="E94" s="147">
        <v>27168.84</v>
      </c>
    </row>
    <row r="95" spans="1:5">
      <c r="A95" s="180">
        <v>111200676</v>
      </c>
      <c r="B95" s="180" t="s">
        <v>1222</v>
      </c>
      <c r="C95" s="147">
        <v>0</v>
      </c>
      <c r="D95" s="147">
        <v>5296074.29</v>
      </c>
      <c r="E95" s="147">
        <v>5296074.29</v>
      </c>
    </row>
    <row r="96" spans="1:5">
      <c r="A96" s="180">
        <v>111200677</v>
      </c>
      <c r="B96" s="180" t="s">
        <v>1223</v>
      </c>
      <c r="C96" s="147">
        <v>0</v>
      </c>
      <c r="D96" s="147">
        <v>269546.56</v>
      </c>
      <c r="E96" s="147">
        <v>269546.56</v>
      </c>
    </row>
    <row r="97" spans="1:5">
      <c r="A97" s="180">
        <v>111200678</v>
      </c>
      <c r="B97" s="180" t="s">
        <v>1224</v>
      </c>
      <c r="C97" s="147">
        <v>0</v>
      </c>
      <c r="D97" s="147">
        <v>5137200.1399999997</v>
      </c>
      <c r="E97" s="147">
        <v>5137200.1399999997</v>
      </c>
    </row>
    <row r="98" spans="1:5">
      <c r="A98" s="180">
        <v>111200679</v>
      </c>
      <c r="B98" s="180" t="s">
        <v>1225</v>
      </c>
      <c r="C98" s="147">
        <v>0</v>
      </c>
      <c r="D98" s="147">
        <v>6133984.1500000004</v>
      </c>
      <c r="E98" s="147">
        <v>6133984.1500000004</v>
      </c>
    </row>
    <row r="99" spans="1:5">
      <c r="A99" s="180">
        <v>111200680</v>
      </c>
      <c r="B99" s="180" t="s">
        <v>1226</v>
      </c>
      <c r="C99" s="147">
        <v>0</v>
      </c>
      <c r="D99" s="147">
        <v>398050.98</v>
      </c>
      <c r="E99" s="147">
        <v>398050.98</v>
      </c>
    </row>
    <row r="100" spans="1:5">
      <c r="A100" s="180">
        <v>111200681</v>
      </c>
      <c r="B100" s="180" t="s">
        <v>1227</v>
      </c>
      <c r="C100" s="147">
        <v>0</v>
      </c>
      <c r="D100" s="147">
        <v>270018.89</v>
      </c>
      <c r="E100" s="147">
        <v>270018.89</v>
      </c>
    </row>
    <row r="101" spans="1:5">
      <c r="A101" s="180">
        <v>111200684</v>
      </c>
      <c r="B101" s="180" t="s">
        <v>1228</v>
      </c>
      <c r="C101" s="147">
        <v>0</v>
      </c>
      <c r="D101" s="147">
        <v>91400.79</v>
      </c>
      <c r="E101" s="147">
        <v>91400.79</v>
      </c>
    </row>
    <row r="102" spans="1:5">
      <c r="A102" s="180">
        <v>111400006</v>
      </c>
      <c r="B102" s="180" t="s">
        <v>391</v>
      </c>
      <c r="C102" s="147">
        <v>32811.26</v>
      </c>
      <c r="D102" s="147">
        <v>33316.85</v>
      </c>
      <c r="E102" s="147">
        <v>505.59</v>
      </c>
    </row>
    <row r="103" spans="1:5">
      <c r="A103" s="180">
        <v>111400203</v>
      </c>
      <c r="B103" s="180" t="s">
        <v>393</v>
      </c>
      <c r="C103" s="147">
        <v>182129.02</v>
      </c>
      <c r="D103" s="147">
        <v>192057.09</v>
      </c>
      <c r="E103" s="147">
        <v>9928.07</v>
      </c>
    </row>
    <row r="104" spans="1:5">
      <c r="A104" s="180">
        <v>111400362</v>
      </c>
      <c r="B104" s="180" t="s">
        <v>395</v>
      </c>
      <c r="C104" s="147">
        <v>159623.97</v>
      </c>
      <c r="D104" s="147">
        <v>185006.65</v>
      </c>
      <c r="E104" s="147">
        <v>25382.68</v>
      </c>
    </row>
    <row r="105" spans="1:5">
      <c r="A105" s="180">
        <v>111400363</v>
      </c>
      <c r="B105" s="180" t="s">
        <v>397</v>
      </c>
      <c r="C105" s="147">
        <v>81464.62</v>
      </c>
      <c r="D105" s="147">
        <v>99795.69</v>
      </c>
      <c r="E105" s="147">
        <v>18331.07</v>
      </c>
    </row>
    <row r="106" spans="1:5">
      <c r="A106" s="180">
        <v>111400364</v>
      </c>
      <c r="B106" s="180" t="s">
        <v>399</v>
      </c>
      <c r="C106" s="147">
        <v>72310.53</v>
      </c>
      <c r="D106" s="147">
        <v>89795.67</v>
      </c>
      <c r="E106" s="147">
        <v>17485.14</v>
      </c>
    </row>
    <row r="107" spans="1:5">
      <c r="A107" s="180">
        <v>111400365</v>
      </c>
      <c r="B107" s="180" t="s">
        <v>401</v>
      </c>
      <c r="C107" s="147">
        <v>72310.53</v>
      </c>
      <c r="D107" s="147">
        <v>89796.4</v>
      </c>
      <c r="E107" s="147">
        <v>17485.87</v>
      </c>
    </row>
    <row r="108" spans="1:5">
      <c r="A108" s="180">
        <v>111400366</v>
      </c>
      <c r="B108" s="180" t="s">
        <v>403</v>
      </c>
      <c r="C108" s="147">
        <v>72310.53</v>
      </c>
      <c r="D108" s="147">
        <v>89796.4</v>
      </c>
      <c r="E108" s="147">
        <v>17485.87</v>
      </c>
    </row>
    <row r="109" spans="1:5">
      <c r="A109" s="180">
        <v>111400367</v>
      </c>
      <c r="B109" s="180" t="s">
        <v>405</v>
      </c>
      <c r="C109" s="147">
        <v>72310.53</v>
      </c>
      <c r="D109" s="147">
        <v>89796.4</v>
      </c>
      <c r="E109" s="147">
        <v>17485.87</v>
      </c>
    </row>
    <row r="110" spans="1:5">
      <c r="A110" s="180">
        <v>111400368</v>
      </c>
      <c r="B110" s="180" t="s">
        <v>407</v>
      </c>
      <c r="C110" s="147">
        <v>72310.53</v>
      </c>
      <c r="D110" s="147">
        <v>89796.4</v>
      </c>
      <c r="E110" s="147">
        <v>17485.87</v>
      </c>
    </row>
    <row r="111" spans="1:5">
      <c r="A111" s="180">
        <v>111400369</v>
      </c>
      <c r="B111" s="180" t="s">
        <v>409</v>
      </c>
      <c r="C111" s="147">
        <v>72310.53</v>
      </c>
      <c r="D111" s="147">
        <v>89796.4</v>
      </c>
      <c r="E111" s="147">
        <v>17485.87</v>
      </c>
    </row>
    <row r="112" spans="1:5">
      <c r="A112" s="180">
        <v>111400370</v>
      </c>
      <c r="B112" s="180" t="s">
        <v>411</v>
      </c>
      <c r="C112" s="147">
        <v>64164.5</v>
      </c>
      <c r="D112" s="147">
        <v>89494.88</v>
      </c>
      <c r="E112" s="147">
        <v>25330.38</v>
      </c>
    </row>
    <row r="113" spans="1:5">
      <c r="A113" s="180">
        <v>111400371</v>
      </c>
      <c r="B113" s="180" t="s">
        <v>413</v>
      </c>
      <c r="C113" s="147">
        <v>64164.5</v>
      </c>
      <c r="D113" s="147">
        <v>89494.87</v>
      </c>
      <c r="E113" s="147">
        <v>25330.37</v>
      </c>
    </row>
    <row r="114" spans="1:5">
      <c r="A114" s="180">
        <v>111400372</v>
      </c>
      <c r="B114" s="180" t="s">
        <v>415</v>
      </c>
      <c r="C114" s="147">
        <v>64164.5</v>
      </c>
      <c r="D114" s="147">
        <v>89494.88</v>
      </c>
      <c r="E114" s="147">
        <v>25330.38</v>
      </c>
    </row>
    <row r="115" spans="1:5">
      <c r="A115" s="180"/>
      <c r="B115" s="180"/>
      <c r="C115" s="147"/>
      <c r="D115" s="147"/>
      <c r="E115" s="147"/>
    </row>
    <row r="116" spans="1:5">
      <c r="A116" s="180"/>
      <c r="B116" s="180"/>
      <c r="C116" s="147"/>
      <c r="D116" s="147"/>
      <c r="E116" s="147"/>
    </row>
    <row r="117" spans="1:5">
      <c r="A117" s="180"/>
      <c r="B117" s="180"/>
      <c r="C117" s="147"/>
      <c r="D117" s="147"/>
      <c r="E117" s="147"/>
    </row>
    <row r="118" spans="1:5">
      <c r="A118" s="180"/>
      <c r="B118" s="180"/>
      <c r="C118" s="147"/>
      <c r="D118" s="147"/>
      <c r="E118" s="147"/>
    </row>
    <row r="119" spans="1:5">
      <c r="A119" s="180"/>
      <c r="B119" s="180"/>
      <c r="C119" s="147"/>
      <c r="D119" s="147"/>
      <c r="E119" s="147"/>
    </row>
    <row r="120" spans="1:5">
      <c r="A120" s="180"/>
      <c r="B120" s="180"/>
      <c r="C120" s="147"/>
      <c r="D120" s="147"/>
      <c r="E120" s="147"/>
    </row>
    <row r="121" spans="1:5">
      <c r="A121" s="180"/>
      <c r="B121" s="180"/>
      <c r="C121" s="147"/>
      <c r="D121" s="147"/>
      <c r="E121" s="147"/>
    </row>
    <row r="122" spans="1:5">
      <c r="A122" s="180"/>
      <c r="B122" s="180"/>
      <c r="C122" s="147"/>
      <c r="D122" s="147"/>
      <c r="E122" s="147"/>
    </row>
    <row r="123" spans="1:5">
      <c r="A123" s="180"/>
      <c r="B123" s="180"/>
      <c r="C123" s="147"/>
      <c r="D123" s="147"/>
      <c r="E123" s="147"/>
    </row>
    <row r="124" spans="1:5">
      <c r="A124" s="180"/>
      <c r="B124" s="180"/>
      <c r="C124" s="147"/>
      <c r="D124" s="147"/>
      <c r="E124" s="147"/>
    </row>
    <row r="125" spans="1:5">
      <c r="A125" s="180"/>
      <c r="B125" s="180"/>
      <c r="C125" s="147"/>
      <c r="D125" s="147"/>
      <c r="E125" s="147"/>
    </row>
    <row r="126" spans="1:5">
      <c r="A126" s="180"/>
      <c r="B126" s="180"/>
      <c r="C126" s="147"/>
      <c r="D126" s="147"/>
      <c r="E126" s="147"/>
    </row>
    <row r="127" spans="1:5">
      <c r="A127" s="180"/>
      <c r="B127" s="180"/>
      <c r="C127" s="147"/>
      <c r="D127" s="147"/>
      <c r="E127" s="147"/>
    </row>
    <row r="128" spans="1:5">
      <c r="A128" s="180"/>
      <c r="B128" s="180"/>
      <c r="C128" s="147"/>
      <c r="D128" s="147"/>
      <c r="E128" s="147"/>
    </row>
    <row r="129" spans="1:5">
      <c r="A129" s="180"/>
      <c r="B129" s="180"/>
      <c r="C129" s="147"/>
      <c r="D129" s="147"/>
      <c r="E129" s="147"/>
    </row>
    <row r="130" spans="1:5">
      <c r="A130" s="180"/>
      <c r="B130" s="180"/>
      <c r="C130" s="147"/>
      <c r="D130" s="147"/>
      <c r="E130" s="147"/>
    </row>
    <row r="131" spans="1:5">
      <c r="A131" s="180"/>
      <c r="B131" s="180"/>
      <c r="C131" s="147"/>
      <c r="D131" s="147"/>
      <c r="E131" s="147"/>
    </row>
    <row r="132" spans="1:5">
      <c r="A132" s="180"/>
      <c r="B132" s="180"/>
      <c r="C132" s="147"/>
      <c r="D132" s="147"/>
      <c r="E132" s="147"/>
    </row>
    <row r="133" spans="1:5">
      <c r="A133" s="180"/>
      <c r="B133" s="180"/>
      <c r="C133" s="147"/>
      <c r="D133" s="147"/>
      <c r="E133" s="147"/>
    </row>
    <row r="134" spans="1:5">
      <c r="A134" s="180"/>
      <c r="B134" s="180"/>
      <c r="C134" s="147"/>
      <c r="D134" s="147"/>
      <c r="E134" s="147"/>
    </row>
    <row r="135" spans="1:5">
      <c r="A135" s="180"/>
      <c r="B135" s="180"/>
      <c r="C135" s="147"/>
      <c r="D135" s="147"/>
      <c r="E135" s="147"/>
    </row>
    <row r="136" spans="1:5">
      <c r="A136" s="180"/>
      <c r="B136" s="180"/>
      <c r="C136" s="147"/>
      <c r="D136" s="147"/>
      <c r="E136" s="147"/>
    </row>
    <row r="137" spans="1:5">
      <c r="A137" s="180"/>
      <c r="B137" s="180"/>
      <c r="C137" s="147"/>
      <c r="D137" s="147"/>
      <c r="E137" s="147"/>
    </row>
    <row r="138" spans="1:5">
      <c r="A138" s="180"/>
      <c r="B138" s="180"/>
      <c r="C138" s="147"/>
      <c r="D138" s="147"/>
      <c r="E138" s="147"/>
    </row>
    <row r="139" spans="1:5">
      <c r="A139" s="180"/>
      <c r="B139" s="180"/>
      <c r="C139" s="147"/>
      <c r="D139" s="147"/>
      <c r="E139" s="147"/>
    </row>
    <row r="140" spans="1:5">
      <c r="A140" s="180"/>
      <c r="B140" s="180"/>
      <c r="C140" s="147"/>
      <c r="D140" s="147"/>
      <c r="E140" s="147"/>
    </row>
    <row r="141" spans="1:5">
      <c r="A141" s="180"/>
      <c r="B141" s="180"/>
      <c r="C141" s="147"/>
      <c r="D141" s="147"/>
      <c r="E141" s="147"/>
    </row>
    <row r="142" spans="1:5">
      <c r="A142" s="180"/>
      <c r="B142" s="180"/>
      <c r="C142" s="147"/>
      <c r="D142" s="147"/>
      <c r="E142" s="147"/>
    </row>
    <row r="143" spans="1:5">
      <c r="A143" s="180"/>
      <c r="B143" s="180"/>
      <c r="C143" s="147"/>
      <c r="D143" s="147"/>
      <c r="E143" s="147"/>
    </row>
    <row r="144" spans="1:5">
      <c r="A144" s="180"/>
      <c r="B144" s="180"/>
      <c r="C144" s="147"/>
      <c r="D144" s="147"/>
      <c r="E144" s="147"/>
    </row>
    <row r="145" spans="1:5">
      <c r="A145" s="180"/>
      <c r="B145" s="180"/>
      <c r="C145" s="147"/>
      <c r="D145" s="147"/>
      <c r="E145" s="147"/>
    </row>
    <row r="146" spans="1:5">
      <c r="A146" s="180"/>
      <c r="B146" s="180"/>
      <c r="C146" s="147"/>
      <c r="D146" s="147"/>
      <c r="E146" s="147"/>
    </row>
    <row r="147" spans="1:5">
      <c r="A147" s="180"/>
      <c r="B147" s="180"/>
      <c r="C147" s="147"/>
      <c r="D147" s="147"/>
      <c r="E147" s="147"/>
    </row>
    <row r="148" spans="1:5">
      <c r="A148" s="180"/>
      <c r="B148" s="180"/>
      <c r="C148" s="147"/>
      <c r="D148" s="147"/>
      <c r="E148" s="147"/>
    </row>
    <row r="149" spans="1:5">
      <c r="A149" s="180"/>
      <c r="B149" s="180"/>
      <c r="C149" s="147"/>
      <c r="D149" s="147"/>
      <c r="E149" s="147"/>
    </row>
    <row r="150" spans="1:5">
      <c r="A150" s="180"/>
      <c r="B150" s="180"/>
      <c r="C150" s="147"/>
      <c r="D150" s="147"/>
      <c r="E150" s="147"/>
    </row>
    <row r="151" spans="1:5">
      <c r="A151" s="180"/>
      <c r="B151" s="180"/>
      <c r="C151" s="147"/>
      <c r="D151" s="147"/>
      <c r="E151" s="147"/>
    </row>
    <row r="152" spans="1:5">
      <c r="A152" s="180"/>
      <c r="B152" s="180"/>
      <c r="C152" s="147"/>
      <c r="D152" s="147"/>
      <c r="E152" s="147"/>
    </row>
    <row r="153" spans="1:5">
      <c r="A153" s="180"/>
      <c r="B153" s="180"/>
      <c r="C153" s="147"/>
      <c r="D153" s="147"/>
      <c r="E153" s="147"/>
    </row>
    <row r="154" spans="1:5">
      <c r="A154" s="180"/>
      <c r="B154" s="180"/>
      <c r="C154" s="147"/>
      <c r="D154" s="147"/>
      <c r="E154" s="147"/>
    </row>
    <row r="155" spans="1:5">
      <c r="A155" s="180"/>
      <c r="B155" s="180"/>
      <c r="C155" s="147"/>
      <c r="D155" s="147"/>
      <c r="E155" s="147"/>
    </row>
    <row r="156" spans="1:5">
      <c r="A156" s="180"/>
      <c r="B156" s="180"/>
      <c r="C156" s="147"/>
      <c r="D156" s="147"/>
      <c r="E156" s="147"/>
    </row>
    <row r="157" spans="1:5">
      <c r="A157" s="180"/>
      <c r="B157" s="180"/>
      <c r="C157" s="147"/>
      <c r="D157" s="147"/>
      <c r="E157" s="147"/>
    </row>
    <row r="158" spans="1:5">
      <c r="A158" s="180"/>
      <c r="B158" s="180"/>
      <c r="C158" s="147"/>
      <c r="D158" s="147"/>
      <c r="E158" s="147"/>
    </row>
    <row r="159" spans="1:5">
      <c r="A159" s="180"/>
      <c r="B159" s="180"/>
      <c r="C159" s="147"/>
      <c r="D159" s="147"/>
      <c r="E159" s="147"/>
    </row>
    <row r="160" spans="1:5">
      <c r="A160" s="180"/>
      <c r="B160" s="180"/>
      <c r="C160" s="147"/>
      <c r="D160" s="147"/>
      <c r="E160" s="147"/>
    </row>
    <row r="161" spans="1:5">
      <c r="A161" s="258"/>
      <c r="B161" s="258"/>
      <c r="C161" s="257"/>
      <c r="D161" s="257"/>
      <c r="E161" s="257"/>
    </row>
    <row r="162" spans="1:5" s="7" customFormat="1">
      <c r="A162" s="146"/>
      <c r="B162" s="146" t="s">
        <v>246</v>
      </c>
      <c r="C162" s="145">
        <f>SUM(C8:C161)</f>
        <v>89744838.629999995</v>
      </c>
      <c r="D162" s="145">
        <f>SUM(D8:D161)</f>
        <v>118462371.37000005</v>
      </c>
      <c r="E162" s="145">
        <f>SUM(E8:E161)</f>
        <v>28717532.740000002</v>
      </c>
    </row>
    <row r="163" spans="1:5" s="7" customFormat="1">
      <c r="A163" s="242"/>
      <c r="B163" s="242"/>
      <c r="C163" s="256"/>
      <c r="D163" s="256"/>
      <c r="E163" s="256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62"/>
  <sheetViews>
    <sheetView zoomScaleNormal="100" zoomScaleSheetLayoutView="100" workbookViewId="0">
      <selection activeCell="A5" sqref="A5:B5"/>
    </sheetView>
  </sheetViews>
  <sheetFormatPr baseColWidth="10" defaultRowHeight="11.25"/>
  <cols>
    <col min="1" max="1" width="20.7109375" style="48" customWidth="1"/>
    <col min="2" max="2" width="50.7109375" style="48" customWidth="1"/>
    <col min="3" max="3" width="17.7109375" style="34" customWidth="1"/>
    <col min="4" max="4" width="17.7109375" style="35" customWidth="1"/>
    <col min="5" max="16384" width="11.42578125" style="72"/>
  </cols>
  <sheetData>
    <row r="1" spans="1:4" s="11" customFormat="1">
      <c r="A1" s="20" t="s">
        <v>43</v>
      </c>
      <c r="B1" s="20"/>
      <c r="C1" s="273"/>
      <c r="D1" s="275"/>
    </row>
    <row r="2" spans="1:4" s="11" customFormat="1">
      <c r="A2" s="20" t="s">
        <v>0</v>
      </c>
      <c r="B2" s="20"/>
      <c r="C2" s="273"/>
      <c r="D2" s="274"/>
    </row>
    <row r="3" spans="1:4" s="11" customFormat="1">
      <c r="A3" s="20"/>
      <c r="B3" s="20"/>
      <c r="C3" s="273"/>
      <c r="D3" s="274"/>
    </row>
    <row r="4" spans="1:4" s="11" customFormat="1">
      <c r="C4" s="273"/>
      <c r="D4" s="274"/>
    </row>
    <row r="5" spans="1:4" s="11" customFormat="1" ht="11.25" customHeight="1">
      <c r="A5" s="358" t="s">
        <v>253</v>
      </c>
      <c r="B5" s="359"/>
      <c r="C5" s="273"/>
      <c r="D5" s="272" t="s">
        <v>251</v>
      </c>
    </row>
    <row r="6" spans="1:4">
      <c r="A6" s="271"/>
      <c r="B6" s="271"/>
      <c r="C6" s="270"/>
      <c r="D6" s="269"/>
    </row>
    <row r="7" spans="1:4" ht="15" customHeight="1">
      <c r="A7" s="121" t="s">
        <v>45</v>
      </c>
      <c r="B7" s="120" t="s">
        <v>46</v>
      </c>
      <c r="C7" s="186" t="s">
        <v>49</v>
      </c>
      <c r="D7" s="209" t="s">
        <v>250</v>
      </c>
    </row>
    <row r="8" spans="1:4">
      <c r="A8" s="267">
        <v>123526121</v>
      </c>
      <c r="B8" s="268" t="s">
        <v>445</v>
      </c>
      <c r="C8" s="266">
        <v>-7153507.0099999998</v>
      </c>
      <c r="D8" s="265"/>
    </row>
    <row r="9" spans="1:4">
      <c r="A9" s="267">
        <v>123536131</v>
      </c>
      <c r="B9" s="268" t="s">
        <v>447</v>
      </c>
      <c r="C9" s="266">
        <v>446256.99</v>
      </c>
      <c r="D9" s="265"/>
    </row>
    <row r="10" spans="1:4">
      <c r="A10" s="267">
        <v>123546141</v>
      </c>
      <c r="B10" s="268" t="s">
        <v>449</v>
      </c>
      <c r="C10" s="266">
        <v>-3843441.41</v>
      </c>
      <c r="D10" s="265"/>
    </row>
    <row r="11" spans="1:4">
      <c r="A11" s="267">
        <v>123676271</v>
      </c>
      <c r="B11" s="268" t="s">
        <v>455</v>
      </c>
      <c r="C11" s="266">
        <v>359356.43</v>
      </c>
      <c r="D11" s="265"/>
    </row>
    <row r="12" spans="1:4">
      <c r="A12" s="267"/>
      <c r="B12" s="268"/>
      <c r="C12" s="266"/>
      <c r="D12" s="265"/>
    </row>
    <row r="13" spans="1:4">
      <c r="A13" s="267"/>
      <c r="B13" s="268"/>
      <c r="C13" s="266"/>
      <c r="D13" s="265"/>
    </row>
    <row r="14" spans="1:4">
      <c r="A14" s="267"/>
      <c r="B14" s="268"/>
      <c r="C14" s="266"/>
      <c r="D14" s="265"/>
    </row>
    <row r="15" spans="1:4">
      <c r="A15" s="267"/>
      <c r="B15" s="268"/>
      <c r="C15" s="266"/>
      <c r="D15" s="265"/>
    </row>
    <row r="16" spans="1:4">
      <c r="A16" s="267"/>
      <c r="B16" s="267"/>
      <c r="C16" s="266"/>
      <c r="D16" s="265"/>
    </row>
    <row r="17" spans="1:4">
      <c r="A17" s="267"/>
      <c r="B17" s="268"/>
      <c r="C17" s="266"/>
      <c r="D17" s="265"/>
    </row>
    <row r="18" spans="1:4">
      <c r="A18" s="267"/>
      <c r="B18" s="268"/>
      <c r="C18" s="266"/>
      <c r="D18" s="265"/>
    </row>
    <row r="19" spans="1:4">
      <c r="A19" s="267"/>
      <c r="B19" s="268"/>
      <c r="C19" s="266"/>
      <c r="D19" s="265"/>
    </row>
    <row r="20" spans="1:4">
      <c r="A20" s="267"/>
      <c r="B20" s="268"/>
      <c r="C20" s="266"/>
      <c r="D20" s="265"/>
    </row>
    <row r="21" spans="1:4">
      <c r="A21" s="267"/>
      <c r="B21" s="268"/>
      <c r="C21" s="266"/>
      <c r="D21" s="265"/>
    </row>
    <row r="22" spans="1:4">
      <c r="A22" s="267"/>
      <c r="B22" s="268"/>
      <c r="C22" s="266"/>
      <c r="D22" s="265"/>
    </row>
    <row r="23" spans="1:4">
      <c r="A23" s="267"/>
      <c r="B23" s="268"/>
      <c r="C23" s="266"/>
      <c r="D23" s="265"/>
    </row>
    <row r="24" spans="1:4">
      <c r="A24" s="267"/>
      <c r="B24" s="268"/>
      <c r="C24" s="266"/>
      <c r="D24" s="265"/>
    </row>
    <row r="25" spans="1:4">
      <c r="A25" s="267"/>
      <c r="B25" s="268"/>
      <c r="C25" s="266"/>
      <c r="D25" s="265"/>
    </row>
    <row r="26" spans="1:4">
      <c r="A26" s="267"/>
      <c r="B26" s="268"/>
      <c r="C26" s="266"/>
      <c r="D26" s="265"/>
    </row>
    <row r="27" spans="1:4">
      <c r="A27" s="267"/>
      <c r="B27" s="268"/>
      <c r="C27" s="266"/>
      <c r="D27" s="265"/>
    </row>
    <row r="28" spans="1:4">
      <c r="A28" s="267"/>
      <c r="B28" s="268"/>
      <c r="C28" s="266"/>
      <c r="D28" s="265"/>
    </row>
    <row r="29" spans="1:4">
      <c r="A29" s="267"/>
      <c r="B29" s="268"/>
      <c r="C29" s="266"/>
      <c r="D29" s="265"/>
    </row>
    <row r="30" spans="1:4">
      <c r="A30" s="267"/>
      <c r="B30" s="268"/>
      <c r="C30" s="266"/>
      <c r="D30" s="265"/>
    </row>
    <row r="31" spans="1:4">
      <c r="A31" s="267"/>
      <c r="B31" s="267"/>
      <c r="C31" s="266"/>
      <c r="D31" s="265"/>
    </row>
    <row r="32" spans="1:4">
      <c r="A32" s="264"/>
      <c r="B32" s="264" t="s">
        <v>191</v>
      </c>
      <c r="C32" s="263">
        <f>SUM(C8:C31)</f>
        <v>-10191335</v>
      </c>
      <c r="D32" s="262">
        <v>0</v>
      </c>
    </row>
    <row r="35" spans="1:4">
      <c r="A35" s="358" t="s">
        <v>252</v>
      </c>
      <c r="B35" s="359"/>
      <c r="C35" s="273"/>
      <c r="D35" s="272" t="s">
        <v>251</v>
      </c>
    </row>
    <row r="36" spans="1:4">
      <c r="A36" s="271"/>
      <c r="B36" s="271"/>
      <c r="C36" s="270"/>
      <c r="D36" s="269"/>
    </row>
    <row r="37" spans="1:4">
      <c r="A37" s="121" t="s">
        <v>45</v>
      </c>
      <c r="B37" s="120" t="s">
        <v>46</v>
      </c>
      <c r="C37" s="186" t="s">
        <v>49</v>
      </c>
      <c r="D37" s="209" t="s">
        <v>250</v>
      </c>
    </row>
    <row r="38" spans="1:4">
      <c r="A38" s="267"/>
      <c r="B38" s="268"/>
      <c r="C38" s="266"/>
      <c r="D38" s="265"/>
    </row>
    <row r="39" spans="1:4">
      <c r="A39" s="267"/>
      <c r="B39" s="268"/>
      <c r="C39" s="266"/>
      <c r="D39" s="265"/>
    </row>
    <row r="40" spans="1:4">
      <c r="A40" s="267"/>
      <c r="B40" s="268"/>
      <c r="C40" s="266"/>
      <c r="D40" s="265"/>
    </row>
    <row r="41" spans="1:4">
      <c r="A41" s="267"/>
      <c r="B41" s="268"/>
      <c r="C41" s="266"/>
      <c r="D41" s="265"/>
    </row>
    <row r="42" spans="1:4">
      <c r="A42" s="267"/>
      <c r="B42" s="268"/>
      <c r="C42" s="266"/>
      <c r="D42" s="265"/>
    </row>
    <row r="43" spans="1:4">
      <c r="A43" s="267"/>
      <c r="B43" s="268"/>
      <c r="C43" s="266"/>
      <c r="D43" s="265"/>
    </row>
    <row r="44" spans="1:4">
      <c r="A44" s="267"/>
      <c r="B44" s="268"/>
      <c r="C44" s="266"/>
      <c r="D44" s="265"/>
    </row>
    <row r="45" spans="1:4">
      <c r="A45" s="267"/>
      <c r="B45" s="268"/>
      <c r="C45" s="266"/>
      <c r="D45" s="265"/>
    </row>
    <row r="46" spans="1:4">
      <c r="A46" s="267"/>
      <c r="B46" s="267"/>
      <c r="C46" s="266"/>
      <c r="D46" s="265"/>
    </row>
    <row r="47" spans="1:4">
      <c r="A47" s="267"/>
      <c r="B47" s="268"/>
      <c r="C47" s="266"/>
      <c r="D47" s="265"/>
    </row>
    <row r="48" spans="1:4">
      <c r="A48" s="267"/>
      <c r="B48" s="268"/>
      <c r="C48" s="266"/>
      <c r="D48" s="265"/>
    </row>
    <row r="49" spans="1:4">
      <c r="A49" s="267"/>
      <c r="B49" s="268"/>
      <c r="C49" s="266"/>
      <c r="D49" s="265"/>
    </row>
    <row r="50" spans="1:4">
      <c r="A50" s="267"/>
      <c r="B50" s="268"/>
      <c r="C50" s="266"/>
      <c r="D50" s="265"/>
    </row>
    <row r="51" spans="1:4">
      <c r="A51" s="267"/>
      <c r="B51" s="268"/>
      <c r="C51" s="266"/>
      <c r="D51" s="265"/>
    </row>
    <row r="52" spans="1:4">
      <c r="A52" s="267"/>
      <c r="B52" s="268"/>
      <c r="C52" s="266"/>
      <c r="D52" s="265"/>
    </row>
    <row r="53" spans="1:4">
      <c r="A53" s="267"/>
      <c r="B53" s="268"/>
      <c r="C53" s="266"/>
      <c r="D53" s="265"/>
    </row>
    <row r="54" spans="1:4">
      <c r="A54" s="267"/>
      <c r="B54" s="268"/>
      <c r="C54" s="266"/>
      <c r="D54" s="265"/>
    </row>
    <row r="55" spans="1:4">
      <c r="A55" s="267"/>
      <c r="B55" s="268"/>
      <c r="C55" s="266"/>
      <c r="D55" s="265"/>
    </row>
    <row r="56" spans="1:4">
      <c r="A56" s="267"/>
      <c r="B56" s="268"/>
      <c r="C56" s="266"/>
      <c r="D56" s="265"/>
    </row>
    <row r="57" spans="1:4">
      <c r="A57" s="267"/>
      <c r="B57" s="268"/>
      <c r="C57" s="266"/>
      <c r="D57" s="265"/>
    </row>
    <row r="58" spans="1:4">
      <c r="A58" s="267"/>
      <c r="B58" s="268"/>
      <c r="C58" s="266"/>
      <c r="D58" s="265"/>
    </row>
    <row r="59" spans="1:4">
      <c r="A59" s="267"/>
      <c r="B59" s="268"/>
      <c r="C59" s="266"/>
      <c r="D59" s="265"/>
    </row>
    <row r="60" spans="1:4">
      <c r="A60" s="267"/>
      <c r="B60" s="268"/>
      <c r="C60" s="266"/>
      <c r="D60" s="265"/>
    </row>
    <row r="61" spans="1:4">
      <c r="A61" s="267"/>
      <c r="B61" s="267"/>
      <c r="C61" s="266"/>
      <c r="D61" s="265"/>
    </row>
    <row r="62" spans="1:4">
      <c r="A62" s="264"/>
      <c r="B62" s="264" t="s">
        <v>249</v>
      </c>
      <c r="C62" s="263">
        <f>SUM(C38:C61)</f>
        <v>0</v>
      </c>
      <c r="D62" s="262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/>
  <cols>
    <col min="1" max="1" width="11.7109375" style="48" customWidth="1"/>
    <col min="2" max="2" width="68" style="48" customWidth="1"/>
    <col min="3" max="3" width="17.7109375" style="34" customWidth="1"/>
    <col min="4" max="4" width="17.7109375" style="72" customWidth="1"/>
    <col min="5" max="16384" width="11.42578125" style="72"/>
  </cols>
  <sheetData>
    <row r="1" spans="1:4" s="11" customFormat="1">
      <c r="A1" s="20" t="s">
        <v>43</v>
      </c>
      <c r="B1" s="20"/>
      <c r="C1" s="273"/>
    </row>
    <row r="2" spans="1:4" s="11" customFormat="1">
      <c r="A2" s="20" t="s">
        <v>0</v>
      </c>
      <c r="B2" s="20"/>
      <c r="C2" s="273"/>
    </row>
    <row r="3" spans="1:4" s="11" customFormat="1">
      <c r="A3" s="20"/>
      <c r="B3" s="20"/>
      <c r="C3" s="273"/>
    </row>
    <row r="4" spans="1:4" s="11" customFormat="1">
      <c r="A4" s="20"/>
      <c r="B4" s="20"/>
      <c r="C4" s="273"/>
    </row>
    <row r="5" spans="1:4" s="11" customFormat="1">
      <c r="C5" s="273"/>
    </row>
    <row r="6" spans="1:4" s="11" customFormat="1" ht="11.25" customHeight="1">
      <c r="A6" s="358" t="s">
        <v>105</v>
      </c>
      <c r="B6" s="359"/>
      <c r="C6" s="273"/>
      <c r="D6" s="289" t="s">
        <v>287</v>
      </c>
    </row>
    <row r="7" spans="1:4">
      <c r="A7" s="271"/>
      <c r="B7" s="271"/>
      <c r="C7" s="270"/>
    </row>
    <row r="8" spans="1:4" ht="15" customHeight="1">
      <c r="A8" s="121" t="s">
        <v>45</v>
      </c>
      <c r="B8" s="288" t="s">
        <v>46</v>
      </c>
      <c r="C8" s="186" t="s">
        <v>47</v>
      </c>
      <c r="D8" s="186" t="s">
        <v>48</v>
      </c>
    </row>
    <row r="9" spans="1:4">
      <c r="A9" s="285">
        <v>5500</v>
      </c>
      <c r="B9" s="287" t="s">
        <v>286</v>
      </c>
      <c r="C9" s="281">
        <f>SUM(C10+C19+C22+C28+C30+C32)</f>
        <v>0</v>
      </c>
      <c r="D9" s="281">
        <f>SUM(D10+D19+D22+D28+D30+D32)</f>
        <v>0</v>
      </c>
    </row>
    <row r="10" spans="1:4">
      <c r="A10" s="283">
        <v>5510</v>
      </c>
      <c r="B10" s="286" t="s">
        <v>285</v>
      </c>
      <c r="C10" s="281">
        <f>SUM(C11:C18)</f>
        <v>0</v>
      </c>
      <c r="D10" s="281">
        <f>SUM(D11:D18)</f>
        <v>0</v>
      </c>
    </row>
    <row r="11" spans="1:4">
      <c r="A11" s="283">
        <v>5511</v>
      </c>
      <c r="B11" s="286" t="s">
        <v>284</v>
      </c>
      <c r="C11" s="281">
        <v>0</v>
      </c>
      <c r="D11" s="280">
        <v>0</v>
      </c>
    </row>
    <row r="12" spans="1:4">
      <c r="A12" s="283">
        <v>5512</v>
      </c>
      <c r="B12" s="286" t="s">
        <v>283</v>
      </c>
      <c r="C12" s="281">
        <v>0</v>
      </c>
      <c r="D12" s="280">
        <v>0</v>
      </c>
    </row>
    <row r="13" spans="1:4">
      <c r="A13" s="283">
        <v>5513</v>
      </c>
      <c r="B13" s="286" t="s">
        <v>282</v>
      </c>
      <c r="C13" s="281">
        <v>0</v>
      </c>
      <c r="D13" s="280">
        <v>0</v>
      </c>
    </row>
    <row r="14" spans="1:4">
      <c r="A14" s="283">
        <v>5514</v>
      </c>
      <c r="B14" s="286" t="s">
        <v>281</v>
      </c>
      <c r="C14" s="281">
        <v>0</v>
      </c>
      <c r="D14" s="280">
        <v>0</v>
      </c>
    </row>
    <row r="15" spans="1:4">
      <c r="A15" s="283">
        <v>5515</v>
      </c>
      <c r="B15" s="286" t="s">
        <v>280</v>
      </c>
      <c r="C15" s="281">
        <v>0</v>
      </c>
      <c r="D15" s="280">
        <v>0</v>
      </c>
    </row>
    <row r="16" spans="1:4">
      <c r="A16" s="283">
        <v>5516</v>
      </c>
      <c r="B16" s="286" t="s">
        <v>279</v>
      </c>
      <c r="C16" s="281">
        <v>0</v>
      </c>
      <c r="D16" s="280">
        <v>0</v>
      </c>
    </row>
    <row r="17" spans="1:4">
      <c r="A17" s="283">
        <v>5517</v>
      </c>
      <c r="B17" s="286" t="s">
        <v>278</v>
      </c>
      <c r="C17" s="281">
        <v>0</v>
      </c>
      <c r="D17" s="280">
        <v>0</v>
      </c>
    </row>
    <row r="18" spans="1:4">
      <c r="A18" s="283">
        <v>5518</v>
      </c>
      <c r="B18" s="286" t="s">
        <v>277</v>
      </c>
      <c r="C18" s="281">
        <v>0</v>
      </c>
      <c r="D18" s="280">
        <v>0</v>
      </c>
    </row>
    <row r="19" spans="1:4">
      <c r="A19" s="283">
        <v>5520</v>
      </c>
      <c r="B19" s="286" t="s">
        <v>276</v>
      </c>
      <c r="C19" s="281">
        <f>SUM(C20:C21)</f>
        <v>0</v>
      </c>
      <c r="D19" s="281">
        <f>SUM(D20:D21)</f>
        <v>0</v>
      </c>
    </row>
    <row r="20" spans="1:4">
      <c r="A20" s="283">
        <v>5521</v>
      </c>
      <c r="B20" s="286" t="s">
        <v>275</v>
      </c>
      <c r="C20" s="281">
        <v>0</v>
      </c>
      <c r="D20" s="280">
        <v>0</v>
      </c>
    </row>
    <row r="21" spans="1:4">
      <c r="A21" s="283">
        <v>5522</v>
      </c>
      <c r="B21" s="286" t="s">
        <v>274</v>
      </c>
      <c r="C21" s="281">
        <v>0</v>
      </c>
      <c r="D21" s="280">
        <v>0</v>
      </c>
    </row>
    <row r="22" spans="1:4">
      <c r="A22" s="283">
        <v>5530</v>
      </c>
      <c r="B22" s="286" t="s">
        <v>273</v>
      </c>
      <c r="C22" s="281">
        <f>SUM(C23:C27)</f>
        <v>0</v>
      </c>
      <c r="D22" s="281">
        <f>SUM(D23:D27)</f>
        <v>0</v>
      </c>
    </row>
    <row r="23" spans="1:4">
      <c r="A23" s="283">
        <v>5531</v>
      </c>
      <c r="B23" s="286" t="s">
        <v>272</v>
      </c>
      <c r="C23" s="281">
        <v>0</v>
      </c>
      <c r="D23" s="280">
        <v>0</v>
      </c>
    </row>
    <row r="24" spans="1:4">
      <c r="A24" s="283">
        <v>5532</v>
      </c>
      <c r="B24" s="286" t="s">
        <v>271</v>
      </c>
      <c r="C24" s="281">
        <v>0</v>
      </c>
      <c r="D24" s="280">
        <v>0</v>
      </c>
    </row>
    <row r="25" spans="1:4">
      <c r="A25" s="283">
        <v>5533</v>
      </c>
      <c r="B25" s="286" t="s">
        <v>270</v>
      </c>
      <c r="C25" s="281">
        <v>0</v>
      </c>
      <c r="D25" s="280">
        <v>0</v>
      </c>
    </row>
    <row r="26" spans="1:4">
      <c r="A26" s="283">
        <v>5534</v>
      </c>
      <c r="B26" s="286" t="s">
        <v>269</v>
      </c>
      <c r="C26" s="281">
        <v>0</v>
      </c>
      <c r="D26" s="280">
        <v>0</v>
      </c>
    </row>
    <row r="27" spans="1:4">
      <c r="A27" s="283">
        <v>5535</v>
      </c>
      <c r="B27" s="286" t="s">
        <v>268</v>
      </c>
      <c r="C27" s="281">
        <v>0</v>
      </c>
      <c r="D27" s="280">
        <v>0</v>
      </c>
    </row>
    <row r="28" spans="1:4">
      <c r="A28" s="283">
        <v>5540</v>
      </c>
      <c r="B28" s="286" t="s">
        <v>267</v>
      </c>
      <c r="C28" s="281">
        <f>C29</f>
        <v>0</v>
      </c>
      <c r="D28" s="280">
        <f>D29</f>
        <v>0</v>
      </c>
    </row>
    <row r="29" spans="1:4">
      <c r="A29" s="283">
        <v>5541</v>
      </c>
      <c r="B29" s="286" t="s">
        <v>267</v>
      </c>
      <c r="C29" s="281">
        <v>0</v>
      </c>
      <c r="D29" s="280">
        <v>0</v>
      </c>
    </row>
    <row r="30" spans="1:4">
      <c r="A30" s="283">
        <v>5550</v>
      </c>
      <c r="B30" s="282" t="s">
        <v>266</v>
      </c>
      <c r="C30" s="281">
        <f>SUM(C31)</f>
        <v>0</v>
      </c>
      <c r="D30" s="281">
        <f>SUM(D31)</f>
        <v>0</v>
      </c>
    </row>
    <row r="31" spans="1:4">
      <c r="A31" s="283">
        <v>5551</v>
      </c>
      <c r="B31" s="282" t="s">
        <v>266</v>
      </c>
      <c r="C31" s="281">
        <v>0</v>
      </c>
      <c r="D31" s="280">
        <v>0</v>
      </c>
    </row>
    <row r="32" spans="1:4">
      <c r="A32" s="283">
        <v>5590</v>
      </c>
      <c r="B32" s="282" t="s">
        <v>265</v>
      </c>
      <c r="C32" s="281">
        <f>SUM(C33:C40)</f>
        <v>0</v>
      </c>
      <c r="D32" s="281">
        <f>SUM(D33:D40)</f>
        <v>0</v>
      </c>
    </row>
    <row r="33" spans="1:4">
      <c r="A33" s="283">
        <v>5591</v>
      </c>
      <c r="B33" s="282" t="s">
        <v>264</v>
      </c>
      <c r="C33" s="281">
        <v>0</v>
      </c>
      <c r="D33" s="280">
        <v>0</v>
      </c>
    </row>
    <row r="34" spans="1:4">
      <c r="A34" s="283">
        <v>5592</v>
      </c>
      <c r="B34" s="282" t="s">
        <v>263</v>
      </c>
      <c r="C34" s="281">
        <v>0</v>
      </c>
      <c r="D34" s="280">
        <v>0</v>
      </c>
    </row>
    <row r="35" spans="1:4">
      <c r="A35" s="283">
        <v>5593</v>
      </c>
      <c r="B35" s="282" t="s">
        <v>262</v>
      </c>
      <c r="C35" s="281">
        <v>0</v>
      </c>
      <c r="D35" s="280">
        <v>0</v>
      </c>
    </row>
    <row r="36" spans="1:4">
      <c r="A36" s="283">
        <v>5594</v>
      </c>
      <c r="B36" s="282" t="s">
        <v>261</v>
      </c>
      <c r="C36" s="281">
        <v>0</v>
      </c>
      <c r="D36" s="280">
        <v>0</v>
      </c>
    </row>
    <row r="37" spans="1:4">
      <c r="A37" s="283">
        <v>5595</v>
      </c>
      <c r="B37" s="282" t="s">
        <v>260</v>
      </c>
      <c r="C37" s="281">
        <v>0</v>
      </c>
      <c r="D37" s="280">
        <v>0</v>
      </c>
    </row>
    <row r="38" spans="1:4">
      <c r="A38" s="283">
        <v>5596</v>
      </c>
      <c r="B38" s="282" t="s">
        <v>259</v>
      </c>
      <c r="C38" s="281">
        <v>0</v>
      </c>
      <c r="D38" s="280">
        <v>0</v>
      </c>
    </row>
    <row r="39" spans="1:4">
      <c r="A39" s="283">
        <v>5597</v>
      </c>
      <c r="B39" s="282" t="s">
        <v>258</v>
      </c>
      <c r="C39" s="281">
        <v>0</v>
      </c>
      <c r="D39" s="280">
        <v>0</v>
      </c>
    </row>
    <row r="40" spans="1:4">
      <c r="A40" s="283">
        <v>5599</v>
      </c>
      <c r="B40" s="282" t="s">
        <v>257</v>
      </c>
      <c r="C40" s="281">
        <v>0</v>
      </c>
      <c r="D40" s="280">
        <v>0</v>
      </c>
    </row>
    <row r="41" spans="1:4">
      <c r="A41" s="285">
        <v>5600</v>
      </c>
      <c r="B41" s="284" t="s">
        <v>256</v>
      </c>
      <c r="C41" s="281">
        <f>SUM(C42)</f>
        <v>0</v>
      </c>
      <c r="D41" s="281">
        <f>SUM(D42)</f>
        <v>182995.16</v>
      </c>
    </row>
    <row r="42" spans="1:4">
      <c r="A42" s="283">
        <v>5610</v>
      </c>
      <c r="B42" s="282" t="s">
        <v>255</v>
      </c>
      <c r="C42" s="281">
        <f>SUM(C43)</f>
        <v>0</v>
      </c>
      <c r="D42" s="281">
        <f>SUM(D43)</f>
        <v>182995.16</v>
      </c>
    </row>
    <row r="43" spans="1:4">
      <c r="A43" s="279">
        <v>5611</v>
      </c>
      <c r="B43" s="278" t="s">
        <v>254</v>
      </c>
      <c r="C43" s="277">
        <v>0</v>
      </c>
      <c r="D43" s="276">
        <v>182995.16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B29" sqref="B29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72" customWidth="1"/>
    <col min="4" max="16384" width="11.42578125" style="72"/>
  </cols>
  <sheetData>
    <row r="1" spans="1:3">
      <c r="A1" s="20" t="s">
        <v>43</v>
      </c>
    </row>
    <row r="2" spans="1:3">
      <c r="A2" s="20"/>
    </row>
    <row r="3" spans="1:3">
      <c r="A3" s="20"/>
    </row>
    <row r="4" spans="1:3">
      <c r="A4" s="20"/>
    </row>
    <row r="5" spans="1:3" ht="11.25" customHeight="1">
      <c r="A5" s="309" t="s">
        <v>96</v>
      </c>
      <c r="B5" s="308"/>
      <c r="C5" s="307" t="s">
        <v>102</v>
      </c>
    </row>
    <row r="6" spans="1:3">
      <c r="A6" s="306"/>
      <c r="B6" s="306"/>
      <c r="C6" s="305"/>
    </row>
    <row r="7" spans="1:3" ht="15" customHeight="1">
      <c r="A7" s="121" t="s">
        <v>45</v>
      </c>
      <c r="B7" s="304" t="s">
        <v>46</v>
      </c>
      <c r="C7" s="288" t="s">
        <v>139</v>
      </c>
    </row>
    <row r="8" spans="1:3">
      <c r="A8" s="301">
        <v>900001</v>
      </c>
      <c r="B8" s="303" t="s">
        <v>301</v>
      </c>
      <c r="C8" s="299">
        <v>64918832.460000001</v>
      </c>
    </row>
    <row r="9" spans="1:3">
      <c r="A9" s="301">
        <v>900002</v>
      </c>
      <c r="B9" s="300" t="s">
        <v>300</v>
      </c>
      <c r="C9" s="299">
        <f>SUM(C10:C14)</f>
        <v>0</v>
      </c>
    </row>
    <row r="10" spans="1:3">
      <c r="A10" s="302">
        <v>4320</v>
      </c>
      <c r="B10" s="296" t="s">
        <v>299</v>
      </c>
      <c r="C10" s="293"/>
    </row>
    <row r="11" spans="1:3" ht="22.5">
      <c r="A11" s="302">
        <v>4330</v>
      </c>
      <c r="B11" s="296" t="s">
        <v>298</v>
      </c>
      <c r="C11" s="293"/>
    </row>
    <row r="12" spans="1:3">
      <c r="A12" s="302">
        <v>4340</v>
      </c>
      <c r="B12" s="296" t="s">
        <v>297</v>
      </c>
      <c r="C12" s="293"/>
    </row>
    <row r="13" spans="1:3">
      <c r="A13" s="302">
        <v>4399</v>
      </c>
      <c r="B13" s="296" t="s">
        <v>296</v>
      </c>
      <c r="C13" s="293"/>
    </row>
    <row r="14" spans="1:3">
      <c r="A14" s="295">
        <v>4400</v>
      </c>
      <c r="B14" s="296" t="s">
        <v>295</v>
      </c>
      <c r="C14" s="293"/>
    </row>
    <row r="15" spans="1:3">
      <c r="A15" s="301">
        <v>900003</v>
      </c>
      <c r="B15" s="300" t="s">
        <v>294</v>
      </c>
      <c r="C15" s="299">
        <f>SUM(C16:C19)</f>
        <v>0</v>
      </c>
    </row>
    <row r="16" spans="1:3">
      <c r="A16" s="298">
        <v>52</v>
      </c>
      <c r="B16" s="296" t="s">
        <v>293</v>
      </c>
      <c r="C16" s="293"/>
    </row>
    <row r="17" spans="1:3">
      <c r="A17" s="298">
        <v>62</v>
      </c>
      <c r="B17" s="296" t="s">
        <v>292</v>
      </c>
      <c r="C17" s="293"/>
    </row>
    <row r="18" spans="1:3">
      <c r="A18" s="297" t="s">
        <v>291</v>
      </c>
      <c r="B18" s="296" t="s">
        <v>290</v>
      </c>
      <c r="C18" s="293"/>
    </row>
    <row r="19" spans="1:3">
      <c r="A19" s="295">
        <v>4500</v>
      </c>
      <c r="B19" s="294" t="s">
        <v>289</v>
      </c>
      <c r="C19" s="293"/>
    </row>
    <row r="20" spans="1:3">
      <c r="A20" s="292">
        <v>900004</v>
      </c>
      <c r="B20" s="291" t="s">
        <v>288</v>
      </c>
      <c r="C20" s="290">
        <f>+C8+C9-C15</f>
        <v>64918832.460000001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5"/>
  <sheetViews>
    <sheetView topLeftCell="A16" workbookViewId="0">
      <selection activeCell="G47" sqref="G47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16384" width="11.42578125" style="72"/>
  </cols>
  <sheetData>
    <row r="1" spans="1:3">
      <c r="A1" s="20" t="s">
        <v>43</v>
      </c>
    </row>
    <row r="2" spans="1:3">
      <c r="A2" s="20"/>
    </row>
    <row r="3" spans="1:3">
      <c r="A3" s="20"/>
    </row>
    <row r="4" spans="1:3">
      <c r="A4" s="20"/>
    </row>
    <row r="5" spans="1:3" ht="11.25" customHeight="1">
      <c r="A5" s="309" t="s">
        <v>97</v>
      </c>
      <c r="B5" s="308"/>
      <c r="C5" s="320" t="s">
        <v>103</v>
      </c>
    </row>
    <row r="6" spans="1:3" ht="11.25" customHeight="1">
      <c r="A6" s="306"/>
      <c r="B6" s="305"/>
      <c r="C6" s="319"/>
    </row>
    <row r="7" spans="1:3" ht="15" customHeight="1">
      <c r="A7" s="121" t="s">
        <v>45</v>
      </c>
      <c r="B7" s="304" t="s">
        <v>46</v>
      </c>
      <c r="C7" s="288" t="s">
        <v>139</v>
      </c>
    </row>
    <row r="8" spans="1:3">
      <c r="A8" s="318">
        <v>900001</v>
      </c>
      <c r="B8" s="317" t="s">
        <v>324</v>
      </c>
      <c r="C8" s="316">
        <v>35874939.219999999</v>
      </c>
    </row>
    <row r="9" spans="1:3">
      <c r="A9" s="318">
        <v>900002</v>
      </c>
      <c r="B9" s="317" t="s">
        <v>323</v>
      </c>
      <c r="C9" s="316">
        <f>SUM(C10:C26)</f>
        <v>4858451.76</v>
      </c>
    </row>
    <row r="10" spans="1:3">
      <c r="A10" s="302">
        <v>5100</v>
      </c>
      <c r="B10" s="315" t="s">
        <v>322</v>
      </c>
      <c r="C10" s="313"/>
    </row>
    <row r="11" spans="1:3">
      <c r="A11" s="302">
        <v>5200</v>
      </c>
      <c r="B11" s="315" t="s">
        <v>321</v>
      </c>
      <c r="C11" s="313"/>
    </row>
    <row r="12" spans="1:3">
      <c r="A12" s="302">
        <v>5300</v>
      </c>
      <c r="B12" s="315" t="s">
        <v>320</v>
      </c>
      <c r="C12" s="313"/>
    </row>
    <row r="13" spans="1:3">
      <c r="A13" s="302">
        <v>5400</v>
      </c>
      <c r="B13" s="315" t="s">
        <v>319</v>
      </c>
      <c r="C13" s="313"/>
    </row>
    <row r="14" spans="1:3">
      <c r="A14" s="302">
        <v>5500</v>
      </c>
      <c r="B14" s="315" t="s">
        <v>318</v>
      </c>
      <c r="C14" s="313"/>
    </row>
    <row r="15" spans="1:3">
      <c r="A15" s="302">
        <v>5600</v>
      </c>
      <c r="B15" s="315" t="s">
        <v>317</v>
      </c>
      <c r="C15" s="313"/>
    </row>
    <row r="16" spans="1:3">
      <c r="A16" s="302">
        <v>5700</v>
      </c>
      <c r="B16" s="315" t="s">
        <v>316</v>
      </c>
      <c r="C16" s="313"/>
    </row>
    <row r="17" spans="1:3">
      <c r="A17" s="302" t="s">
        <v>315</v>
      </c>
      <c r="B17" s="315" t="s">
        <v>314</v>
      </c>
      <c r="C17" s="313">
        <v>4858451.76</v>
      </c>
    </row>
    <row r="18" spans="1:3">
      <c r="A18" s="302">
        <v>5900</v>
      </c>
      <c r="B18" s="315" t="s">
        <v>313</v>
      </c>
      <c r="C18" s="313"/>
    </row>
    <row r="19" spans="1:3">
      <c r="A19" s="298">
        <v>6200</v>
      </c>
      <c r="B19" s="315" t="s">
        <v>312</v>
      </c>
      <c r="C19" s="313"/>
    </row>
    <row r="20" spans="1:3">
      <c r="A20" s="298">
        <v>7200</v>
      </c>
      <c r="B20" s="315" t="s">
        <v>311</v>
      </c>
      <c r="C20" s="313"/>
    </row>
    <row r="21" spans="1:3">
      <c r="A21" s="298">
        <v>7300</v>
      </c>
      <c r="B21" s="315" t="s">
        <v>310</v>
      </c>
      <c r="C21" s="313"/>
    </row>
    <row r="22" spans="1:3">
      <c r="A22" s="298">
        <v>7500</v>
      </c>
      <c r="B22" s="315" t="s">
        <v>309</v>
      </c>
      <c r="C22" s="313"/>
    </row>
    <row r="23" spans="1:3">
      <c r="A23" s="298">
        <v>7900</v>
      </c>
      <c r="B23" s="315" t="s">
        <v>308</v>
      </c>
      <c r="C23" s="313"/>
    </row>
    <row r="24" spans="1:3">
      <c r="A24" s="298">
        <v>9100</v>
      </c>
      <c r="B24" s="315" t="s">
        <v>307</v>
      </c>
      <c r="C24" s="313"/>
    </row>
    <row r="25" spans="1:3">
      <c r="A25" s="298">
        <v>9900</v>
      </c>
      <c r="B25" s="315" t="s">
        <v>306</v>
      </c>
      <c r="C25" s="313"/>
    </row>
    <row r="26" spans="1:3">
      <c r="A26" s="298">
        <v>7400</v>
      </c>
      <c r="B26" s="314" t="s">
        <v>305</v>
      </c>
      <c r="C26" s="313"/>
    </row>
    <row r="27" spans="1:3">
      <c r="A27" s="318">
        <v>900003</v>
      </c>
      <c r="B27" s="317" t="s">
        <v>304</v>
      </c>
      <c r="C27" s="316">
        <f>SUM(C28:C34)</f>
        <v>182995.16</v>
      </c>
    </row>
    <row r="28" spans="1:3" ht="22.5">
      <c r="A28" s="302">
        <v>5510</v>
      </c>
      <c r="B28" s="315" t="s">
        <v>285</v>
      </c>
      <c r="C28" s="313"/>
    </row>
    <row r="29" spans="1:3">
      <c r="A29" s="302">
        <v>5520</v>
      </c>
      <c r="B29" s="315" t="s">
        <v>276</v>
      </c>
      <c r="C29" s="313"/>
    </row>
    <row r="30" spans="1:3">
      <c r="A30" s="302">
        <v>5530</v>
      </c>
      <c r="B30" s="315" t="s">
        <v>273</v>
      </c>
      <c r="C30" s="313"/>
    </row>
    <row r="31" spans="1:3" ht="22.5">
      <c r="A31" s="302">
        <v>5540</v>
      </c>
      <c r="B31" s="315" t="s">
        <v>267</v>
      </c>
      <c r="C31" s="313"/>
    </row>
    <row r="32" spans="1:3">
      <c r="A32" s="302">
        <v>5550</v>
      </c>
      <c r="B32" s="315" t="s">
        <v>266</v>
      </c>
      <c r="C32" s="313"/>
    </row>
    <row r="33" spans="1:3">
      <c r="A33" s="302">
        <v>5590</v>
      </c>
      <c r="B33" s="315" t="s">
        <v>265</v>
      </c>
      <c r="C33" s="313"/>
    </row>
    <row r="34" spans="1:3">
      <c r="A34" s="302">
        <v>5600</v>
      </c>
      <c r="B34" s="314" t="s">
        <v>303</v>
      </c>
      <c r="C34" s="313">
        <v>182995.16</v>
      </c>
    </row>
    <row r="35" spans="1:3">
      <c r="A35" s="312">
        <v>900004</v>
      </c>
      <c r="B35" s="311" t="s">
        <v>302</v>
      </c>
      <c r="C35" s="310">
        <f>+C8-C9+C27</f>
        <v>31199482.620000001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/>
  <cols>
    <col min="1" max="1" width="13" style="72" customWidth="1"/>
    <col min="2" max="2" width="53.5703125" style="72" customWidth="1"/>
    <col min="3" max="3" width="18.7109375" style="72" bestFit="1" customWidth="1"/>
    <col min="4" max="4" width="17" style="72" bestFit="1" customWidth="1"/>
    <col min="5" max="5" width="9.140625" style="72" bestFit="1" customWidth="1"/>
    <col min="6" max="16384" width="11.42578125" style="72"/>
  </cols>
  <sheetData>
    <row r="1" spans="1:8">
      <c r="E1" s="5" t="s">
        <v>44</v>
      </c>
    </row>
    <row r="2" spans="1:8" ht="15" customHeight="1">
      <c r="A2" s="346" t="s">
        <v>40</v>
      </c>
    </row>
    <row r="3" spans="1:8">
      <c r="A3" s="3"/>
    </row>
    <row r="4" spans="1:8" s="36" customFormat="1" ht="12.75">
      <c r="A4" s="345" t="s">
        <v>76</v>
      </c>
    </row>
    <row r="5" spans="1:8" s="36" customFormat="1" ht="35.1" customHeight="1">
      <c r="A5" s="361" t="s">
        <v>77</v>
      </c>
      <c r="B5" s="361"/>
      <c r="C5" s="361"/>
      <c r="D5" s="361"/>
      <c r="E5" s="361"/>
      <c r="F5" s="361"/>
      <c r="H5" s="37"/>
    </row>
    <row r="6" spans="1:8" s="36" customFormat="1">
      <c r="A6" s="85"/>
      <c r="B6" s="85"/>
      <c r="C6" s="85"/>
      <c r="D6" s="85"/>
      <c r="H6" s="37"/>
    </row>
    <row r="7" spans="1:8" s="36" customFormat="1" ht="12.75">
      <c r="A7" s="37" t="s">
        <v>78</v>
      </c>
      <c r="B7" s="37"/>
      <c r="C7" s="37"/>
      <c r="D7" s="37"/>
    </row>
    <row r="8" spans="1:8" s="36" customFormat="1">
      <c r="A8" s="37"/>
      <c r="B8" s="37"/>
      <c r="C8" s="37"/>
      <c r="D8" s="37"/>
    </row>
    <row r="9" spans="1:8" s="36" customFormat="1" ht="12.75">
      <c r="A9" s="344" t="s">
        <v>79</v>
      </c>
      <c r="B9" s="37"/>
      <c r="C9" s="37"/>
      <c r="D9" s="37"/>
    </row>
    <row r="10" spans="1:8" s="36" customFormat="1" ht="12.75">
      <c r="A10" s="344"/>
      <c r="B10" s="37"/>
      <c r="C10" s="37"/>
      <c r="D10" s="37"/>
    </row>
    <row r="11" spans="1:8" s="36" customFormat="1" ht="12.75">
      <c r="A11" s="333">
        <v>7000</v>
      </c>
      <c r="B11" s="332" t="s">
        <v>389</v>
      </c>
      <c r="C11" s="37"/>
      <c r="D11" s="37"/>
    </row>
    <row r="12" spans="1:8" s="36" customFormat="1" ht="12.75">
      <c r="A12" s="333"/>
      <c r="B12" s="332"/>
      <c r="C12" s="37"/>
      <c r="D12" s="37"/>
    </row>
    <row r="13" spans="1:8" s="36" customFormat="1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>
      <c r="A14" s="338">
        <v>7100</v>
      </c>
      <c r="B14" s="343" t="s">
        <v>388</v>
      </c>
      <c r="C14" s="340"/>
      <c r="D14" s="340"/>
      <c r="E14" s="335"/>
    </row>
    <row r="15" spans="1:8" s="36" customFormat="1">
      <c r="A15" s="324">
        <v>7110</v>
      </c>
      <c r="B15" s="341" t="s">
        <v>387</v>
      </c>
      <c r="C15" s="340"/>
      <c r="D15" s="340"/>
      <c r="E15" s="335"/>
    </row>
    <row r="16" spans="1:8" s="36" customFormat="1">
      <c r="A16" s="324">
        <v>7120</v>
      </c>
      <c r="B16" s="341" t="s">
        <v>386</v>
      </c>
      <c r="C16" s="340"/>
      <c r="D16" s="340"/>
      <c r="E16" s="335"/>
    </row>
    <row r="17" spans="1:5" s="36" customFormat="1">
      <c r="A17" s="324">
        <v>7130</v>
      </c>
      <c r="B17" s="341" t="s">
        <v>385</v>
      </c>
      <c r="C17" s="340"/>
      <c r="D17" s="340"/>
      <c r="E17" s="335"/>
    </row>
    <row r="18" spans="1:5" s="36" customFormat="1" ht="22.5">
      <c r="A18" s="324">
        <v>7140</v>
      </c>
      <c r="B18" s="341" t="s">
        <v>384</v>
      </c>
      <c r="C18" s="340"/>
      <c r="D18" s="340"/>
      <c r="E18" s="335"/>
    </row>
    <row r="19" spans="1:5" s="36" customFormat="1" ht="22.5">
      <c r="A19" s="324">
        <v>7150</v>
      </c>
      <c r="B19" s="341" t="s">
        <v>383</v>
      </c>
      <c r="C19" s="340"/>
      <c r="D19" s="340"/>
      <c r="E19" s="335"/>
    </row>
    <row r="20" spans="1:5" s="36" customFormat="1">
      <c r="A20" s="324">
        <v>7160</v>
      </c>
      <c r="B20" s="341" t="s">
        <v>382</v>
      </c>
      <c r="C20" s="340"/>
      <c r="D20" s="340"/>
      <c r="E20" s="335"/>
    </row>
    <row r="21" spans="1:5" s="36" customFormat="1">
      <c r="A21" s="338">
        <v>7200</v>
      </c>
      <c r="B21" s="343" t="s">
        <v>381</v>
      </c>
      <c r="C21" s="340"/>
      <c r="D21" s="340"/>
      <c r="E21" s="335"/>
    </row>
    <row r="22" spans="1:5" s="36" customFormat="1" ht="22.5">
      <c r="A22" s="324">
        <v>7210</v>
      </c>
      <c r="B22" s="341" t="s">
        <v>380</v>
      </c>
      <c r="C22" s="340"/>
      <c r="D22" s="340"/>
      <c r="E22" s="335"/>
    </row>
    <row r="23" spans="1:5" s="36" customFormat="1" ht="22.5">
      <c r="A23" s="324">
        <v>7220</v>
      </c>
      <c r="B23" s="341" t="s">
        <v>379</v>
      </c>
      <c r="C23" s="340"/>
      <c r="D23" s="340"/>
      <c r="E23" s="335"/>
    </row>
    <row r="24" spans="1:5" s="36" customFormat="1" ht="12.95" customHeight="1">
      <c r="A24" s="324">
        <v>7230</v>
      </c>
      <c r="B24" s="339" t="s">
        <v>378</v>
      </c>
      <c r="C24" s="335"/>
      <c r="D24" s="335"/>
      <c r="E24" s="335"/>
    </row>
    <row r="25" spans="1:5" s="36" customFormat="1" ht="22.5">
      <c r="A25" s="324">
        <v>7240</v>
      </c>
      <c r="B25" s="339" t="s">
        <v>377</v>
      </c>
      <c r="C25" s="335"/>
      <c r="D25" s="335"/>
      <c r="E25" s="335"/>
    </row>
    <row r="26" spans="1:5" s="36" customFormat="1" ht="22.5">
      <c r="A26" s="324">
        <v>7250</v>
      </c>
      <c r="B26" s="339" t="s">
        <v>376</v>
      </c>
      <c r="C26" s="335"/>
      <c r="D26" s="335"/>
      <c r="E26" s="335"/>
    </row>
    <row r="27" spans="1:5" s="36" customFormat="1" ht="22.5">
      <c r="A27" s="324">
        <v>7260</v>
      </c>
      <c r="B27" s="339" t="s">
        <v>375</v>
      </c>
      <c r="C27" s="335"/>
      <c r="D27" s="335"/>
      <c r="E27" s="335"/>
    </row>
    <row r="28" spans="1:5" s="36" customFormat="1">
      <c r="A28" s="338">
        <v>7300</v>
      </c>
      <c r="B28" s="342" t="s">
        <v>374</v>
      </c>
      <c r="C28" s="335"/>
      <c r="D28" s="335"/>
      <c r="E28" s="335"/>
    </row>
    <row r="29" spans="1:5" s="36" customFormat="1">
      <c r="A29" s="324">
        <v>7310</v>
      </c>
      <c r="B29" s="339" t="s">
        <v>373</v>
      </c>
      <c r="C29" s="335"/>
      <c r="D29" s="335"/>
      <c r="E29" s="335"/>
    </row>
    <row r="30" spans="1:5" s="36" customFormat="1">
      <c r="A30" s="324">
        <v>7320</v>
      </c>
      <c r="B30" s="339" t="s">
        <v>372</v>
      </c>
      <c r="C30" s="335"/>
      <c r="D30" s="335"/>
      <c r="E30" s="335"/>
    </row>
    <row r="31" spans="1:5" s="36" customFormat="1">
      <c r="A31" s="324">
        <v>7330</v>
      </c>
      <c r="B31" s="339" t="s">
        <v>371</v>
      </c>
      <c r="C31" s="335"/>
      <c r="D31" s="335"/>
      <c r="E31" s="335"/>
    </row>
    <row r="32" spans="1:5" s="36" customFormat="1">
      <c r="A32" s="324">
        <v>7340</v>
      </c>
      <c r="B32" s="339" t="s">
        <v>370</v>
      </c>
      <c r="C32" s="335"/>
      <c r="D32" s="335"/>
      <c r="E32" s="335"/>
    </row>
    <row r="33" spans="1:5" s="36" customFormat="1">
      <c r="A33" s="324">
        <v>7350</v>
      </c>
      <c r="B33" s="339" t="s">
        <v>369</v>
      </c>
      <c r="C33" s="335"/>
      <c r="D33" s="335"/>
      <c r="E33" s="335"/>
    </row>
    <row r="34" spans="1:5" s="36" customFormat="1">
      <c r="A34" s="324">
        <v>7360</v>
      </c>
      <c r="B34" s="339" t="s">
        <v>368</v>
      </c>
      <c r="C34" s="335"/>
      <c r="D34" s="335"/>
      <c r="E34" s="335"/>
    </row>
    <row r="35" spans="1:5" s="36" customFormat="1">
      <c r="A35" s="338">
        <v>7400</v>
      </c>
      <c r="B35" s="342" t="s">
        <v>367</v>
      </c>
      <c r="C35" s="335"/>
      <c r="D35" s="335"/>
      <c r="E35" s="335"/>
    </row>
    <row r="36" spans="1:5" s="36" customFormat="1">
      <c r="A36" s="324">
        <v>7410</v>
      </c>
      <c r="B36" s="339" t="s">
        <v>366</v>
      </c>
      <c r="C36" s="335"/>
      <c r="D36" s="335"/>
      <c r="E36" s="335"/>
    </row>
    <row r="37" spans="1:5" s="36" customFormat="1">
      <c r="A37" s="324">
        <v>7420</v>
      </c>
      <c r="B37" s="339" t="s">
        <v>365</v>
      </c>
      <c r="C37" s="335"/>
      <c r="D37" s="335"/>
      <c r="E37" s="335"/>
    </row>
    <row r="38" spans="1:5" s="36" customFormat="1" ht="22.5">
      <c r="A38" s="338">
        <v>7500</v>
      </c>
      <c r="B38" s="342" t="s">
        <v>364</v>
      </c>
      <c r="C38" s="335"/>
      <c r="D38" s="335"/>
      <c r="E38" s="335"/>
    </row>
    <row r="39" spans="1:5" s="36" customFormat="1" ht="22.5">
      <c r="A39" s="324">
        <v>7510</v>
      </c>
      <c r="B39" s="339" t="s">
        <v>363</v>
      </c>
      <c r="C39" s="335"/>
      <c r="D39" s="335"/>
      <c r="E39" s="335"/>
    </row>
    <row r="40" spans="1:5" s="36" customFormat="1" ht="22.5">
      <c r="A40" s="324">
        <v>7520</v>
      </c>
      <c r="B40" s="339" t="s">
        <v>362</v>
      </c>
      <c r="C40" s="335"/>
      <c r="D40" s="335"/>
      <c r="E40" s="335"/>
    </row>
    <row r="41" spans="1:5" s="36" customFormat="1">
      <c r="A41" s="338">
        <v>7600</v>
      </c>
      <c r="B41" s="342" t="s">
        <v>361</v>
      </c>
      <c r="C41" s="335"/>
      <c r="D41" s="335"/>
      <c r="E41" s="335"/>
    </row>
    <row r="42" spans="1:5" s="36" customFormat="1">
      <c r="A42" s="324">
        <v>7610</v>
      </c>
      <c r="B42" s="341" t="s">
        <v>360</v>
      </c>
      <c r="C42" s="340"/>
      <c r="D42" s="340"/>
      <c r="E42" s="335"/>
    </row>
    <row r="43" spans="1:5" s="36" customFormat="1">
      <c r="A43" s="324">
        <v>7620</v>
      </c>
      <c r="B43" s="341" t="s">
        <v>359</v>
      </c>
      <c r="C43" s="340"/>
      <c r="D43" s="340"/>
      <c r="E43" s="335"/>
    </row>
    <row r="44" spans="1:5" s="36" customFormat="1">
      <c r="A44" s="324">
        <v>7630</v>
      </c>
      <c r="B44" s="341" t="s">
        <v>358</v>
      </c>
      <c r="C44" s="340"/>
      <c r="D44" s="340"/>
      <c r="E44" s="335"/>
    </row>
    <row r="45" spans="1:5" s="36" customFormat="1">
      <c r="A45" s="324">
        <v>7640</v>
      </c>
      <c r="B45" s="339" t="s">
        <v>357</v>
      </c>
      <c r="C45" s="335"/>
      <c r="D45" s="335"/>
      <c r="E45" s="335"/>
    </row>
    <row r="46" spans="1:5" s="36" customFormat="1">
      <c r="A46" s="324"/>
      <c r="B46" s="339"/>
      <c r="C46" s="335"/>
      <c r="D46" s="335"/>
      <c r="E46" s="335"/>
    </row>
    <row r="47" spans="1:5" s="36" customFormat="1">
      <c r="A47" s="338" t="s">
        <v>356</v>
      </c>
      <c r="B47" s="337" t="s">
        <v>355</v>
      </c>
      <c r="C47" s="335"/>
      <c r="D47" s="335"/>
      <c r="E47" s="335"/>
    </row>
    <row r="48" spans="1:5" s="36" customFormat="1">
      <c r="A48" s="324" t="s">
        <v>354</v>
      </c>
      <c r="B48" s="336" t="s">
        <v>353</v>
      </c>
      <c r="C48" s="335"/>
      <c r="D48" s="335"/>
      <c r="E48" s="335"/>
    </row>
    <row r="49" spans="1:8" s="36" customFormat="1">
      <c r="A49" s="324" t="s">
        <v>352</v>
      </c>
      <c r="B49" s="336" t="s">
        <v>351</v>
      </c>
      <c r="C49" s="335"/>
      <c r="D49" s="335"/>
      <c r="E49" s="335"/>
    </row>
    <row r="50" spans="1:8" s="36" customFormat="1">
      <c r="A50" s="324" t="s">
        <v>350</v>
      </c>
      <c r="B50" s="336" t="s">
        <v>349</v>
      </c>
      <c r="C50" s="335"/>
      <c r="D50" s="335"/>
      <c r="E50" s="335"/>
    </row>
    <row r="51" spans="1:8" s="36" customFormat="1">
      <c r="A51" s="324" t="s">
        <v>348</v>
      </c>
      <c r="B51" s="336" t="s">
        <v>347</v>
      </c>
      <c r="C51" s="335"/>
      <c r="D51" s="335"/>
      <c r="E51" s="335"/>
    </row>
    <row r="52" spans="1:8" s="36" customFormat="1">
      <c r="A52" s="324" t="s">
        <v>346</v>
      </c>
      <c r="B52" s="336" t="s">
        <v>345</v>
      </c>
      <c r="C52" s="335"/>
      <c r="D52" s="335"/>
      <c r="E52" s="335"/>
    </row>
    <row r="53" spans="1:8" s="36" customFormat="1">
      <c r="A53" s="324" t="s">
        <v>344</v>
      </c>
      <c r="B53" s="336" t="s">
        <v>343</v>
      </c>
      <c r="C53" s="335"/>
      <c r="D53" s="335"/>
      <c r="E53" s="335"/>
    </row>
    <row r="54" spans="1:8" s="36" customFormat="1" ht="12">
      <c r="A54" s="321" t="s">
        <v>342</v>
      </c>
      <c r="B54" s="46"/>
    </row>
    <row r="55" spans="1:8" s="36" customFormat="1">
      <c r="A55" s="37"/>
      <c r="B55" s="46"/>
    </row>
    <row r="56" spans="1:8" s="36" customFormat="1" ht="12.75">
      <c r="A56" s="334" t="s">
        <v>341</v>
      </c>
      <c r="B56" s="46"/>
    </row>
    <row r="57" spans="1:8" s="36" customFormat="1" ht="12.75">
      <c r="A57" s="334"/>
    </row>
    <row r="58" spans="1:8" s="36" customFormat="1" ht="12.75">
      <c r="A58" s="333">
        <v>8000</v>
      </c>
      <c r="B58" s="332" t="s">
        <v>340</v>
      </c>
    </row>
    <row r="59" spans="1:8" s="36" customFormat="1">
      <c r="B59" s="360" t="s">
        <v>80</v>
      </c>
      <c r="C59" s="360"/>
      <c r="D59" s="360"/>
      <c r="E59" s="360"/>
      <c r="H59" s="38"/>
    </row>
    <row r="60" spans="1:8" s="36" customFormat="1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>
      <c r="A61" s="331">
        <v>8100</v>
      </c>
      <c r="B61" s="328" t="s">
        <v>339</v>
      </c>
      <c r="C61" s="42"/>
      <c r="D61" s="40"/>
      <c r="E61" s="40"/>
      <c r="H61" s="38"/>
    </row>
    <row r="62" spans="1:8" s="36" customFormat="1">
      <c r="A62" s="330">
        <v>8110</v>
      </c>
      <c r="B62" s="41" t="s">
        <v>338</v>
      </c>
      <c r="C62" s="42"/>
      <c r="D62" s="40"/>
      <c r="E62" s="40"/>
      <c r="F62" s="38"/>
      <c r="H62" s="38"/>
    </row>
    <row r="63" spans="1:8" s="36" customFormat="1">
      <c r="A63" s="330">
        <v>8120</v>
      </c>
      <c r="B63" s="41" t="s">
        <v>337</v>
      </c>
      <c r="C63" s="42"/>
      <c r="D63" s="40"/>
      <c r="E63" s="40"/>
      <c r="F63" s="38"/>
      <c r="H63" s="38"/>
    </row>
    <row r="64" spans="1:8" s="36" customFormat="1">
      <c r="A64" s="327">
        <v>8130</v>
      </c>
      <c r="B64" s="41" t="s">
        <v>336</v>
      </c>
      <c r="C64" s="42"/>
      <c r="D64" s="40"/>
      <c r="E64" s="40"/>
      <c r="F64" s="38"/>
      <c r="H64" s="38"/>
    </row>
    <row r="65" spans="1:8" s="36" customFormat="1">
      <c r="A65" s="327">
        <v>8140</v>
      </c>
      <c r="B65" s="41" t="s">
        <v>335</v>
      </c>
      <c r="C65" s="42"/>
      <c r="D65" s="40"/>
      <c r="E65" s="40"/>
      <c r="F65" s="38"/>
      <c r="H65" s="38"/>
    </row>
    <row r="66" spans="1:8" s="36" customFormat="1">
      <c r="A66" s="327">
        <v>8150</v>
      </c>
      <c r="B66" s="41" t="s">
        <v>334</v>
      </c>
      <c r="C66" s="42"/>
      <c r="D66" s="40"/>
      <c r="E66" s="40"/>
      <c r="F66" s="38"/>
      <c r="H66" s="38"/>
    </row>
    <row r="67" spans="1:8" s="36" customFormat="1">
      <c r="A67" s="329">
        <v>8200</v>
      </c>
      <c r="B67" s="328" t="s">
        <v>333</v>
      </c>
      <c r="C67" s="42"/>
      <c r="D67" s="40"/>
      <c r="E67" s="40"/>
      <c r="F67" s="38"/>
      <c r="G67" s="38"/>
      <c r="H67" s="38"/>
    </row>
    <row r="68" spans="1:8" s="36" customFormat="1">
      <c r="A68" s="327">
        <v>8210</v>
      </c>
      <c r="B68" s="41" t="s">
        <v>332</v>
      </c>
      <c r="C68" s="42"/>
      <c r="D68" s="40"/>
      <c r="E68" s="40"/>
      <c r="F68" s="38"/>
      <c r="G68" s="38"/>
      <c r="H68" s="38"/>
    </row>
    <row r="69" spans="1:8" s="36" customFormat="1">
      <c r="A69" s="327">
        <v>8220</v>
      </c>
      <c r="B69" s="41" t="s">
        <v>331</v>
      </c>
      <c r="C69" s="42"/>
      <c r="D69" s="40"/>
      <c r="E69" s="40"/>
      <c r="F69" s="38"/>
      <c r="G69" s="38"/>
      <c r="H69" s="38"/>
    </row>
    <row r="70" spans="1:8" s="36" customFormat="1">
      <c r="A70" s="327">
        <v>8230</v>
      </c>
      <c r="B70" s="41" t="s">
        <v>330</v>
      </c>
      <c r="C70" s="42"/>
      <c r="D70" s="40"/>
      <c r="E70" s="40"/>
      <c r="F70" s="38"/>
      <c r="G70" s="38"/>
      <c r="H70" s="38"/>
    </row>
    <row r="71" spans="1:8" s="36" customFormat="1">
      <c r="A71" s="327">
        <v>8240</v>
      </c>
      <c r="B71" s="41" t="s">
        <v>329</v>
      </c>
      <c r="C71" s="42"/>
      <c r="D71" s="40"/>
      <c r="E71" s="40"/>
      <c r="F71" s="38"/>
      <c r="G71" s="38"/>
      <c r="H71" s="38"/>
    </row>
    <row r="72" spans="1:8" s="36" customFormat="1">
      <c r="A72" s="326">
        <v>8250</v>
      </c>
      <c r="B72" s="43" t="s">
        <v>328</v>
      </c>
      <c r="C72" s="44"/>
      <c r="D72" s="39"/>
      <c r="E72" s="39"/>
      <c r="F72" s="38"/>
      <c r="G72" s="38"/>
      <c r="H72" s="38"/>
    </row>
    <row r="73" spans="1:8" s="36" customFormat="1">
      <c r="A73" s="325">
        <v>8260</v>
      </c>
      <c r="B73" s="45" t="s">
        <v>327</v>
      </c>
      <c r="C73" s="40"/>
      <c r="D73" s="40"/>
      <c r="E73" s="40"/>
      <c r="F73" s="38"/>
      <c r="G73" s="38"/>
      <c r="H73" s="38"/>
    </row>
    <row r="74" spans="1:8" s="36" customFormat="1">
      <c r="A74" s="324">
        <v>8270</v>
      </c>
      <c r="B74" s="323" t="s">
        <v>326</v>
      </c>
      <c r="C74" s="322"/>
      <c r="D74" s="322"/>
      <c r="E74" s="322"/>
      <c r="F74" s="38"/>
      <c r="G74" s="38"/>
      <c r="H74" s="38"/>
    </row>
    <row r="75" spans="1:8" ht="12">
      <c r="A75" s="321" t="s">
        <v>325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8" width="17.7109375" style="6" customWidth="1"/>
    <col min="9" max="10" width="11.42578125" style="72" customWidth="1"/>
    <col min="11" max="16384" width="11.42578125" style="72"/>
  </cols>
  <sheetData>
    <row r="1" spans="1:10">
      <c r="A1" s="3" t="s">
        <v>43</v>
      </c>
      <c r="B1" s="3"/>
      <c r="H1" s="156"/>
    </row>
    <row r="2" spans="1:10">
      <c r="A2" s="3" t="s">
        <v>100</v>
      </c>
      <c r="B2" s="3"/>
      <c r="C2" s="8"/>
      <c r="D2" s="8"/>
      <c r="E2" s="8"/>
    </row>
    <row r="3" spans="1:10">
      <c r="B3" s="3"/>
      <c r="C3" s="8"/>
      <c r="D3" s="8"/>
      <c r="E3" s="8"/>
    </row>
    <row r="5" spans="1:10" s="151" customFormat="1" ht="11.25" customHeight="1">
      <c r="A5" s="154" t="s">
        <v>131</v>
      </c>
      <c r="B5" s="154"/>
      <c r="C5" s="153"/>
      <c r="D5" s="153"/>
      <c r="E5" s="153"/>
      <c r="F5" s="6"/>
      <c r="G5" s="6"/>
      <c r="H5" s="152" t="s">
        <v>128</v>
      </c>
    </row>
    <row r="6" spans="1:10">
      <c r="A6" s="144"/>
      <c r="B6" s="144"/>
      <c r="C6" s="142"/>
      <c r="D6" s="142"/>
      <c r="E6" s="142"/>
      <c r="F6" s="142"/>
      <c r="G6" s="142"/>
      <c r="H6" s="142"/>
    </row>
    <row r="7" spans="1:10" ht="15" customHeight="1">
      <c r="A7" s="121" t="s">
        <v>45</v>
      </c>
      <c r="B7" s="120" t="s">
        <v>46</v>
      </c>
      <c r="C7" s="118" t="s">
        <v>115</v>
      </c>
      <c r="D7" s="150">
        <v>2016</v>
      </c>
      <c r="E7" s="150">
        <v>2015</v>
      </c>
      <c r="F7" s="149" t="s">
        <v>127</v>
      </c>
      <c r="G7" s="149" t="s">
        <v>126</v>
      </c>
      <c r="H7" s="148" t="s">
        <v>125</v>
      </c>
    </row>
    <row r="8" spans="1:10">
      <c r="A8" s="131" t="s">
        <v>418</v>
      </c>
      <c r="B8" s="131" t="s">
        <v>419</v>
      </c>
      <c r="C8" s="147">
        <v>26379.38</v>
      </c>
      <c r="D8" s="147">
        <v>36837.379999999997</v>
      </c>
      <c r="E8" s="147">
        <v>41454.300000000003</v>
      </c>
      <c r="F8" s="147">
        <v>50088.3</v>
      </c>
      <c r="G8" s="147"/>
      <c r="H8" s="147"/>
    </row>
    <row r="9" spans="1:10">
      <c r="A9" s="131" t="s">
        <v>420</v>
      </c>
      <c r="B9" s="131" t="s">
        <v>421</v>
      </c>
      <c r="C9" s="147">
        <v>779209.01</v>
      </c>
      <c r="D9" s="147">
        <v>779209.01</v>
      </c>
      <c r="E9" s="147">
        <v>779209.01</v>
      </c>
      <c r="F9" s="147">
        <v>820176.77</v>
      </c>
      <c r="G9" s="147"/>
      <c r="H9" s="147"/>
    </row>
    <row r="10" spans="1:10">
      <c r="A10" s="131"/>
      <c r="B10" s="131"/>
      <c r="C10" s="147"/>
      <c r="D10" s="147"/>
      <c r="E10" s="147"/>
      <c r="F10" s="147"/>
      <c r="G10" s="147"/>
      <c r="H10" s="147"/>
    </row>
    <row r="11" spans="1:10">
      <c r="A11" s="131"/>
      <c r="B11" s="131"/>
      <c r="C11" s="147"/>
      <c r="D11" s="147"/>
      <c r="E11" s="147"/>
      <c r="F11" s="147"/>
      <c r="G11" s="147"/>
      <c r="H11" s="147"/>
    </row>
    <row r="12" spans="1:10">
      <c r="A12" s="131"/>
      <c r="B12" s="131"/>
      <c r="C12" s="147"/>
      <c r="D12" s="147"/>
      <c r="E12" s="147"/>
      <c r="F12" s="147"/>
      <c r="G12" s="147"/>
      <c r="H12" s="147"/>
    </row>
    <row r="13" spans="1:10">
      <c r="A13" s="131"/>
      <c r="B13" s="131"/>
      <c r="C13" s="147"/>
      <c r="D13" s="147"/>
      <c r="E13" s="147"/>
      <c r="F13" s="147"/>
      <c r="G13" s="147"/>
      <c r="H13" s="147"/>
      <c r="J13" s="155"/>
    </row>
    <row r="14" spans="1:10">
      <c r="A14" s="146"/>
      <c r="B14" s="146" t="s">
        <v>130</v>
      </c>
      <c r="C14" s="145">
        <f t="shared" ref="C14:H14" si="0">SUM(C8:C13)</f>
        <v>805588.39</v>
      </c>
      <c r="D14" s="145">
        <f t="shared" si="0"/>
        <v>816046.39</v>
      </c>
      <c r="E14" s="145">
        <f t="shared" si="0"/>
        <v>820663.31</v>
      </c>
      <c r="F14" s="145">
        <f t="shared" si="0"/>
        <v>870265.07000000007</v>
      </c>
      <c r="G14" s="145">
        <f t="shared" si="0"/>
        <v>0</v>
      </c>
      <c r="H14" s="145">
        <f t="shared" si="0"/>
        <v>0</v>
      </c>
    </row>
    <row r="15" spans="1:10">
      <c r="A15" s="48"/>
      <c r="B15" s="48"/>
      <c r="C15" s="124"/>
      <c r="D15" s="124"/>
      <c r="E15" s="124"/>
      <c r="F15" s="124"/>
      <c r="G15" s="124"/>
      <c r="H15" s="124"/>
    </row>
    <row r="16" spans="1:10">
      <c r="A16" s="48"/>
      <c r="B16" s="48"/>
      <c r="C16" s="124"/>
      <c r="D16" s="124"/>
      <c r="E16" s="124"/>
      <c r="F16" s="124"/>
      <c r="G16" s="124"/>
      <c r="H16" s="124"/>
    </row>
    <row r="17" spans="1:8" s="151" customFormat="1" ht="11.25" customHeight="1">
      <c r="A17" s="154" t="s">
        <v>129</v>
      </c>
      <c r="B17" s="154"/>
      <c r="C17" s="153"/>
      <c r="D17" s="153"/>
      <c r="E17" s="153"/>
      <c r="F17" s="6"/>
      <c r="G17" s="6"/>
      <c r="H17" s="152" t="s">
        <v>128</v>
      </c>
    </row>
    <row r="18" spans="1:8">
      <c r="A18" s="144"/>
      <c r="B18" s="144"/>
      <c r="C18" s="142"/>
      <c r="D18" s="142"/>
      <c r="E18" s="142"/>
      <c r="F18" s="142"/>
      <c r="G18" s="142"/>
      <c r="H18" s="142"/>
    </row>
    <row r="19" spans="1:8" ht="15" customHeight="1">
      <c r="A19" s="121" t="s">
        <v>45</v>
      </c>
      <c r="B19" s="120" t="s">
        <v>46</v>
      </c>
      <c r="C19" s="118" t="s">
        <v>115</v>
      </c>
      <c r="D19" s="150">
        <v>2016</v>
      </c>
      <c r="E19" s="150">
        <v>2015</v>
      </c>
      <c r="F19" s="149" t="s">
        <v>127</v>
      </c>
      <c r="G19" s="149" t="s">
        <v>126</v>
      </c>
      <c r="H19" s="148" t="s">
        <v>125</v>
      </c>
    </row>
    <row r="20" spans="1:8">
      <c r="A20" s="131" t="s">
        <v>417</v>
      </c>
      <c r="B20" s="131" t="s">
        <v>417</v>
      </c>
      <c r="C20" s="147"/>
      <c r="D20" s="147"/>
      <c r="E20" s="147"/>
      <c r="F20" s="147"/>
      <c r="G20" s="147"/>
      <c r="H20" s="147"/>
    </row>
    <row r="21" spans="1:8">
      <c r="A21" s="131"/>
      <c r="B21" s="131"/>
      <c r="C21" s="147"/>
      <c r="D21" s="147"/>
      <c r="E21" s="147"/>
      <c r="F21" s="147"/>
      <c r="G21" s="147"/>
      <c r="H21" s="147"/>
    </row>
    <row r="22" spans="1:8">
      <c r="A22" s="131"/>
      <c r="B22" s="131"/>
      <c r="C22" s="147"/>
      <c r="D22" s="147"/>
      <c r="E22" s="147"/>
      <c r="F22" s="147"/>
      <c r="G22" s="147"/>
      <c r="H22" s="147"/>
    </row>
    <row r="23" spans="1:8">
      <c r="A23" s="131"/>
      <c r="B23" s="131"/>
      <c r="C23" s="147"/>
      <c r="D23" s="147"/>
      <c r="E23" s="147"/>
      <c r="F23" s="147"/>
      <c r="G23" s="147"/>
      <c r="H23" s="147"/>
    </row>
    <row r="24" spans="1:8">
      <c r="A24" s="146"/>
      <c r="B24" s="146" t="s">
        <v>124</v>
      </c>
      <c r="C24" s="145">
        <f t="shared" ref="C24:H24" si="1">SUM(C20:C23)</f>
        <v>0</v>
      </c>
      <c r="D24" s="145">
        <f t="shared" si="1"/>
        <v>0</v>
      </c>
      <c r="E24" s="145">
        <f t="shared" si="1"/>
        <v>0</v>
      </c>
      <c r="F24" s="145">
        <f t="shared" si="1"/>
        <v>0</v>
      </c>
      <c r="G24" s="145">
        <f t="shared" si="1"/>
        <v>0</v>
      </c>
      <c r="H24" s="145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7" width="17.7109375" style="6" customWidth="1"/>
    <col min="8" max="9" width="18.7109375" style="72" customWidth="1"/>
    <col min="10" max="10" width="11.42578125" style="72" customWidth="1"/>
    <col min="11" max="16384" width="11.42578125" style="72"/>
  </cols>
  <sheetData>
    <row r="1" spans="1:10">
      <c r="A1" s="3" t="s">
        <v>43</v>
      </c>
      <c r="B1" s="3"/>
      <c r="I1" s="5"/>
    </row>
    <row r="2" spans="1:10">
      <c r="A2" s="3" t="s">
        <v>100</v>
      </c>
      <c r="B2" s="3"/>
    </row>
    <row r="3" spans="1:10">
      <c r="J3" s="7"/>
    </row>
    <row r="4" spans="1:10">
      <c r="J4" s="7"/>
    </row>
    <row r="5" spans="1:10" ht="11.25" customHeight="1">
      <c r="A5" s="110" t="s">
        <v>157</v>
      </c>
      <c r="B5" s="123"/>
      <c r="E5" s="161"/>
      <c r="F5" s="161"/>
      <c r="I5" s="163" t="s">
        <v>140</v>
      </c>
    </row>
    <row r="6" spans="1:10">
      <c r="A6" s="162"/>
      <c r="B6" s="162"/>
      <c r="C6" s="161"/>
      <c r="D6" s="161"/>
      <c r="E6" s="161"/>
      <c r="F6" s="161"/>
    </row>
    <row r="7" spans="1:10" ht="15" customHeight="1">
      <c r="A7" s="121" t="s">
        <v>45</v>
      </c>
      <c r="B7" s="120" t="s">
        <v>46</v>
      </c>
      <c r="C7" s="160" t="s">
        <v>139</v>
      </c>
      <c r="D7" s="160" t="s">
        <v>138</v>
      </c>
      <c r="E7" s="160" t="s">
        <v>137</v>
      </c>
      <c r="F7" s="160" t="s">
        <v>136</v>
      </c>
      <c r="G7" s="159" t="s">
        <v>135</v>
      </c>
      <c r="H7" s="120" t="s">
        <v>134</v>
      </c>
      <c r="I7" s="120" t="s">
        <v>133</v>
      </c>
    </row>
    <row r="8" spans="1:10">
      <c r="A8" s="130" t="s">
        <v>422</v>
      </c>
      <c r="B8" s="169" t="s">
        <v>423</v>
      </c>
      <c r="C8" s="115">
        <v>30.8</v>
      </c>
      <c r="D8" s="167">
        <v>30.8</v>
      </c>
      <c r="E8" s="167"/>
      <c r="F8" s="167"/>
      <c r="G8" s="166"/>
      <c r="H8" s="157"/>
      <c r="I8" s="165"/>
    </row>
    <row r="9" spans="1:10">
      <c r="A9" s="130" t="s">
        <v>424</v>
      </c>
      <c r="B9" s="169" t="s">
        <v>425</v>
      </c>
      <c r="C9" s="115">
        <v>1277</v>
      </c>
      <c r="D9" s="167">
        <v>1277</v>
      </c>
      <c r="E9" s="167"/>
      <c r="F9" s="167"/>
      <c r="G9" s="166"/>
      <c r="H9" s="157"/>
      <c r="I9" s="165"/>
    </row>
    <row r="10" spans="1:10">
      <c r="A10" s="130"/>
      <c r="B10" s="169"/>
      <c r="C10" s="168"/>
      <c r="D10" s="167"/>
      <c r="E10" s="167"/>
      <c r="F10" s="167"/>
      <c r="G10" s="166"/>
      <c r="H10" s="157"/>
      <c r="I10" s="165"/>
    </row>
    <row r="11" spans="1:10">
      <c r="A11" s="130"/>
      <c r="B11" s="169"/>
      <c r="C11" s="168"/>
      <c r="D11" s="167"/>
      <c r="E11" s="167"/>
      <c r="F11" s="167"/>
      <c r="G11" s="166"/>
      <c r="H11" s="157"/>
      <c r="I11" s="165"/>
    </row>
    <row r="12" spans="1:10">
      <c r="A12" s="130"/>
      <c r="B12" s="169"/>
      <c r="C12" s="168"/>
      <c r="D12" s="167"/>
      <c r="E12" s="167"/>
      <c r="F12" s="167"/>
      <c r="G12" s="166"/>
      <c r="H12" s="157"/>
      <c r="I12" s="165"/>
    </row>
    <row r="13" spans="1:10">
      <c r="A13" s="130"/>
      <c r="B13" s="169"/>
      <c r="C13" s="168"/>
      <c r="D13" s="167"/>
      <c r="E13" s="167"/>
      <c r="F13" s="167"/>
      <c r="G13" s="166"/>
      <c r="H13" s="157"/>
      <c r="I13" s="165"/>
    </row>
    <row r="14" spans="1:10">
      <c r="A14" s="130"/>
      <c r="B14" s="169"/>
      <c r="C14" s="168"/>
      <c r="D14" s="167"/>
      <c r="E14" s="167"/>
      <c r="F14" s="167"/>
      <c r="G14" s="166"/>
      <c r="H14" s="157"/>
      <c r="I14" s="165"/>
    </row>
    <row r="15" spans="1:10">
      <c r="A15" s="146"/>
      <c r="B15" s="146" t="s">
        <v>156</v>
      </c>
      <c r="C15" s="145">
        <f>SUM(C8:C14)</f>
        <v>1307.8</v>
      </c>
      <c r="D15" s="145">
        <f>SUM(D8:D14)</f>
        <v>1307.8</v>
      </c>
      <c r="E15" s="145">
        <f>SUM(E8:E14)</f>
        <v>0</v>
      </c>
      <c r="F15" s="145">
        <f>SUM(F8:F14)</f>
        <v>0</v>
      </c>
      <c r="G15" s="145">
        <f>SUM(G8:G14)</f>
        <v>0</v>
      </c>
      <c r="H15" s="137"/>
      <c r="I15" s="137"/>
    </row>
    <row r="16" spans="1:10">
      <c r="A16" s="48"/>
      <c r="B16" s="48"/>
      <c r="C16" s="124"/>
      <c r="D16" s="124"/>
      <c r="E16" s="124"/>
      <c r="F16" s="124"/>
      <c r="G16" s="124"/>
      <c r="H16" s="48"/>
      <c r="I16" s="48"/>
    </row>
    <row r="17" spans="1:9">
      <c r="A17" s="48"/>
      <c r="B17" s="48"/>
      <c r="C17" s="124"/>
      <c r="D17" s="124"/>
      <c r="E17" s="124"/>
      <c r="F17" s="124"/>
      <c r="G17" s="124"/>
      <c r="H17" s="48"/>
      <c r="I17" s="48"/>
    </row>
    <row r="18" spans="1:9" ht="11.25" customHeight="1">
      <c r="A18" s="110" t="s">
        <v>155</v>
      </c>
      <c r="B18" s="123"/>
      <c r="E18" s="161"/>
      <c r="F18" s="161"/>
      <c r="I18" s="163" t="s">
        <v>140</v>
      </c>
    </row>
    <row r="19" spans="1:9">
      <c r="A19" s="162"/>
      <c r="B19" s="162"/>
      <c r="C19" s="161"/>
      <c r="D19" s="161"/>
      <c r="E19" s="161"/>
      <c r="F19" s="161"/>
    </row>
    <row r="20" spans="1:9" ht="15" customHeight="1">
      <c r="A20" s="121" t="s">
        <v>45</v>
      </c>
      <c r="B20" s="120" t="s">
        <v>46</v>
      </c>
      <c r="C20" s="160" t="s">
        <v>139</v>
      </c>
      <c r="D20" s="160" t="s">
        <v>138</v>
      </c>
      <c r="E20" s="160" t="s">
        <v>137</v>
      </c>
      <c r="F20" s="160" t="s">
        <v>136</v>
      </c>
      <c r="G20" s="159" t="s">
        <v>135</v>
      </c>
      <c r="H20" s="120" t="s">
        <v>134</v>
      </c>
      <c r="I20" s="120" t="s">
        <v>133</v>
      </c>
    </row>
    <row r="21" spans="1:9">
      <c r="A21" s="116" t="s">
        <v>426</v>
      </c>
      <c r="B21" s="116" t="s">
        <v>427</v>
      </c>
      <c r="C21" s="115">
        <v>20000</v>
      </c>
      <c r="D21" s="158">
        <v>20000</v>
      </c>
      <c r="E21" s="158"/>
      <c r="F21" s="158"/>
      <c r="G21" s="158"/>
      <c r="H21" s="157"/>
      <c r="I21" s="157"/>
    </row>
    <row r="22" spans="1:9">
      <c r="A22" s="116"/>
      <c r="B22" s="116"/>
      <c r="C22" s="115"/>
      <c r="D22" s="158"/>
      <c r="E22" s="158"/>
      <c r="F22" s="158"/>
      <c r="G22" s="158"/>
      <c r="H22" s="157"/>
      <c r="I22" s="157"/>
    </row>
    <row r="23" spans="1:9">
      <c r="A23" s="116"/>
      <c r="B23" s="116"/>
      <c r="C23" s="115"/>
      <c r="D23" s="158"/>
      <c r="E23" s="158"/>
      <c r="F23" s="158"/>
      <c r="G23" s="158"/>
      <c r="H23" s="157"/>
      <c r="I23" s="157"/>
    </row>
    <row r="24" spans="1:9">
      <c r="A24" s="116"/>
      <c r="B24" s="116"/>
      <c r="C24" s="115"/>
      <c r="D24" s="158"/>
      <c r="E24" s="158"/>
      <c r="F24" s="158"/>
      <c r="G24" s="158"/>
      <c r="H24" s="157"/>
      <c r="I24" s="157"/>
    </row>
    <row r="25" spans="1:9">
      <c r="A25" s="50"/>
      <c r="B25" s="50" t="s">
        <v>154</v>
      </c>
      <c r="C25" s="137">
        <f>SUM(C21:C24)</f>
        <v>20000</v>
      </c>
      <c r="D25" s="137">
        <f>SUM(D21:D24)</f>
        <v>20000</v>
      </c>
      <c r="E25" s="137">
        <f>SUM(E21:E24)</f>
        <v>0</v>
      </c>
      <c r="F25" s="137">
        <f>SUM(F21:F24)</f>
        <v>0</v>
      </c>
      <c r="G25" s="137">
        <f>SUM(G21:G24)</f>
        <v>0</v>
      </c>
      <c r="H25" s="137"/>
      <c r="I25" s="137"/>
    </row>
    <row r="28" spans="1:9">
      <c r="A28" s="110" t="s">
        <v>153</v>
      </c>
      <c r="B28" s="123"/>
      <c r="E28" s="161"/>
      <c r="F28" s="161"/>
      <c r="I28" s="163" t="s">
        <v>140</v>
      </c>
    </row>
    <row r="29" spans="1:9">
      <c r="A29" s="162"/>
      <c r="B29" s="162"/>
      <c r="C29" s="161"/>
      <c r="D29" s="161"/>
      <c r="E29" s="161"/>
      <c r="F29" s="161"/>
    </row>
    <row r="30" spans="1:9">
      <c r="A30" s="121" t="s">
        <v>45</v>
      </c>
      <c r="B30" s="120" t="s">
        <v>46</v>
      </c>
      <c r="C30" s="160" t="s">
        <v>139</v>
      </c>
      <c r="D30" s="160" t="s">
        <v>138</v>
      </c>
      <c r="E30" s="160" t="s">
        <v>137</v>
      </c>
      <c r="F30" s="160" t="s">
        <v>136</v>
      </c>
      <c r="G30" s="159" t="s">
        <v>135</v>
      </c>
      <c r="H30" s="120" t="s">
        <v>134</v>
      </c>
      <c r="I30" s="120" t="s">
        <v>133</v>
      </c>
    </row>
    <row r="31" spans="1:9">
      <c r="A31" s="116" t="s">
        <v>417</v>
      </c>
      <c r="B31" s="116" t="s">
        <v>417</v>
      </c>
      <c r="C31" s="115"/>
      <c r="D31" s="158"/>
      <c r="E31" s="158"/>
      <c r="F31" s="158"/>
      <c r="G31" s="158"/>
      <c r="H31" s="157"/>
      <c r="I31" s="157"/>
    </row>
    <row r="32" spans="1:9">
      <c r="A32" s="116"/>
      <c r="B32" s="116"/>
      <c r="C32" s="115"/>
      <c r="D32" s="158"/>
      <c r="E32" s="158"/>
      <c r="F32" s="158"/>
      <c r="G32" s="158"/>
      <c r="H32" s="157"/>
      <c r="I32" s="157"/>
    </row>
    <row r="33" spans="1:9">
      <c r="A33" s="116"/>
      <c r="B33" s="116"/>
      <c r="C33" s="115"/>
      <c r="D33" s="158"/>
      <c r="E33" s="158"/>
      <c r="F33" s="158"/>
      <c r="G33" s="158"/>
      <c r="H33" s="157"/>
      <c r="I33" s="157"/>
    </row>
    <row r="34" spans="1:9">
      <c r="A34" s="116"/>
      <c r="B34" s="116"/>
      <c r="C34" s="115"/>
      <c r="D34" s="158"/>
      <c r="E34" s="158"/>
      <c r="F34" s="158"/>
      <c r="G34" s="158"/>
      <c r="H34" s="157"/>
      <c r="I34" s="157"/>
    </row>
    <row r="35" spans="1:9">
      <c r="A35" s="50"/>
      <c r="B35" s="50" t="s">
        <v>152</v>
      </c>
      <c r="C35" s="137">
        <f>SUM(C31:C34)</f>
        <v>0</v>
      </c>
      <c r="D35" s="137">
        <f>SUM(D31:D34)</f>
        <v>0</v>
      </c>
      <c r="E35" s="137">
        <f>SUM(E31:E34)</f>
        <v>0</v>
      </c>
      <c r="F35" s="137">
        <f>SUM(F31:F34)</f>
        <v>0</v>
      </c>
      <c r="G35" s="137">
        <f>SUM(G31:G34)</f>
        <v>0</v>
      </c>
      <c r="H35" s="137"/>
      <c r="I35" s="137"/>
    </row>
    <row r="38" spans="1:9">
      <c r="A38" s="110" t="s">
        <v>151</v>
      </c>
      <c r="B38" s="123"/>
      <c r="E38" s="161"/>
      <c r="F38" s="161"/>
      <c r="I38" s="163" t="s">
        <v>140</v>
      </c>
    </row>
    <row r="39" spans="1:9">
      <c r="A39" s="162"/>
      <c r="B39" s="162"/>
      <c r="C39" s="161"/>
      <c r="D39" s="161"/>
      <c r="E39" s="161"/>
      <c r="F39" s="161"/>
    </row>
    <row r="40" spans="1:9">
      <c r="A40" s="121" t="s">
        <v>45</v>
      </c>
      <c r="B40" s="120" t="s">
        <v>46</v>
      </c>
      <c r="C40" s="160" t="s">
        <v>139</v>
      </c>
      <c r="D40" s="160" t="s">
        <v>138</v>
      </c>
      <c r="E40" s="160" t="s">
        <v>137</v>
      </c>
      <c r="F40" s="160" t="s">
        <v>136</v>
      </c>
      <c r="G40" s="159" t="s">
        <v>135</v>
      </c>
      <c r="H40" s="120" t="s">
        <v>134</v>
      </c>
      <c r="I40" s="120" t="s">
        <v>133</v>
      </c>
    </row>
    <row r="41" spans="1:9">
      <c r="A41" s="116" t="s">
        <v>428</v>
      </c>
      <c r="B41" s="116" t="s">
        <v>429</v>
      </c>
      <c r="C41" s="115">
        <v>20687440.84</v>
      </c>
      <c r="D41" s="158">
        <v>20687440.84</v>
      </c>
      <c r="E41" s="158"/>
      <c r="F41" s="158"/>
      <c r="G41" s="158"/>
      <c r="H41" s="157"/>
      <c r="I41" s="157"/>
    </row>
    <row r="42" spans="1:9">
      <c r="A42" s="116" t="s">
        <v>430</v>
      </c>
      <c r="B42" s="116" t="s">
        <v>431</v>
      </c>
      <c r="C42" s="115">
        <v>1061472.8</v>
      </c>
      <c r="D42" s="158">
        <v>1061472.8</v>
      </c>
      <c r="E42" s="158"/>
      <c r="F42" s="158"/>
      <c r="G42" s="158"/>
      <c r="H42" s="157"/>
      <c r="I42" s="157"/>
    </row>
    <row r="43" spans="1:9">
      <c r="A43" s="116" t="s">
        <v>432</v>
      </c>
      <c r="B43" s="116" t="s">
        <v>433</v>
      </c>
      <c r="C43" s="115">
        <v>0.36</v>
      </c>
      <c r="D43" s="158">
        <v>0.36</v>
      </c>
      <c r="E43" s="158"/>
      <c r="F43" s="158"/>
      <c r="G43" s="158"/>
      <c r="H43" s="157"/>
      <c r="I43" s="157"/>
    </row>
    <row r="44" spans="1:9">
      <c r="A44" s="116"/>
      <c r="B44" s="116"/>
      <c r="C44" s="115"/>
      <c r="D44" s="158"/>
      <c r="E44" s="158"/>
      <c r="F44" s="158"/>
      <c r="G44" s="158"/>
      <c r="H44" s="157"/>
      <c r="I44" s="157"/>
    </row>
    <row r="45" spans="1:9">
      <c r="A45" s="50"/>
      <c r="B45" s="50" t="s">
        <v>150</v>
      </c>
      <c r="C45" s="137">
        <f>SUM(C41:C44)</f>
        <v>21748914</v>
      </c>
      <c r="D45" s="137">
        <f>SUM(D41:D44)</f>
        <v>21748914</v>
      </c>
      <c r="E45" s="137">
        <f>SUM(E41:E44)</f>
        <v>0</v>
      </c>
      <c r="F45" s="137">
        <f>SUM(F41:F44)</f>
        <v>0</v>
      </c>
      <c r="G45" s="137">
        <f>SUM(G41:G44)</f>
        <v>0</v>
      </c>
      <c r="H45" s="137"/>
      <c r="I45" s="137"/>
    </row>
    <row r="48" spans="1:9">
      <c r="A48" s="110" t="s">
        <v>149</v>
      </c>
      <c r="B48" s="123"/>
      <c r="C48" s="161"/>
      <c r="D48" s="161"/>
      <c r="E48" s="161"/>
      <c r="F48" s="161"/>
    </row>
    <row r="49" spans="1:9">
      <c r="A49" s="162"/>
      <c r="B49" s="162"/>
      <c r="C49" s="161"/>
      <c r="D49" s="161"/>
      <c r="E49" s="161"/>
      <c r="F49" s="161"/>
    </row>
    <row r="50" spans="1:9">
      <c r="A50" s="121" t="s">
        <v>45</v>
      </c>
      <c r="B50" s="120" t="s">
        <v>46</v>
      </c>
      <c r="C50" s="160" t="s">
        <v>139</v>
      </c>
      <c r="D50" s="160" t="s">
        <v>138</v>
      </c>
      <c r="E50" s="160" t="s">
        <v>137</v>
      </c>
      <c r="F50" s="160" t="s">
        <v>136</v>
      </c>
      <c r="G50" s="159" t="s">
        <v>135</v>
      </c>
      <c r="H50" s="120" t="s">
        <v>134</v>
      </c>
      <c r="I50" s="120" t="s">
        <v>133</v>
      </c>
    </row>
    <row r="51" spans="1:9">
      <c r="A51" s="116" t="s">
        <v>434</v>
      </c>
      <c r="B51" s="116" t="s">
        <v>435</v>
      </c>
      <c r="C51" s="115">
        <v>6457233.2000000002</v>
      </c>
      <c r="D51" s="158">
        <v>6457233.2000000002</v>
      </c>
      <c r="E51" s="158"/>
      <c r="F51" s="158"/>
      <c r="G51" s="158"/>
      <c r="H51" s="157"/>
      <c r="I51" s="157"/>
    </row>
    <row r="52" spans="1:9">
      <c r="A52" s="116"/>
      <c r="B52" s="116"/>
      <c r="C52" s="115"/>
      <c r="D52" s="158"/>
      <c r="E52" s="158"/>
      <c r="F52" s="158"/>
      <c r="G52" s="158"/>
      <c r="H52" s="157"/>
      <c r="I52" s="157"/>
    </row>
    <row r="53" spans="1:9">
      <c r="A53" s="116"/>
      <c r="B53" s="116"/>
      <c r="C53" s="115"/>
      <c r="D53" s="158"/>
      <c r="E53" s="158"/>
      <c r="F53" s="158"/>
      <c r="G53" s="158"/>
      <c r="H53" s="157"/>
      <c r="I53" s="157"/>
    </row>
    <row r="54" spans="1:9">
      <c r="A54" s="116"/>
      <c r="B54" s="116"/>
      <c r="C54" s="115"/>
      <c r="D54" s="158"/>
      <c r="E54" s="158"/>
      <c r="F54" s="158"/>
      <c r="G54" s="158"/>
      <c r="H54" s="157"/>
      <c r="I54" s="157"/>
    </row>
    <row r="55" spans="1:9">
      <c r="A55" s="116"/>
      <c r="B55" s="116"/>
      <c r="C55" s="115"/>
      <c r="D55" s="158"/>
      <c r="E55" s="158"/>
      <c r="F55" s="158"/>
      <c r="G55" s="158"/>
      <c r="H55" s="157"/>
      <c r="I55" s="157"/>
    </row>
    <row r="56" spans="1:9">
      <c r="A56" s="116"/>
      <c r="B56" s="116"/>
      <c r="C56" s="115"/>
      <c r="D56" s="158"/>
      <c r="E56" s="158"/>
      <c r="F56" s="158"/>
      <c r="G56" s="158"/>
      <c r="H56" s="157"/>
      <c r="I56" s="157"/>
    </row>
    <row r="57" spans="1:9">
      <c r="A57" s="116"/>
      <c r="B57" s="116"/>
      <c r="C57" s="115"/>
      <c r="D57" s="158"/>
      <c r="E57" s="158"/>
      <c r="F57" s="158"/>
      <c r="G57" s="158"/>
      <c r="H57" s="157"/>
      <c r="I57" s="157"/>
    </row>
    <row r="58" spans="1:9">
      <c r="A58" s="116"/>
      <c r="B58" s="116"/>
      <c r="C58" s="115"/>
      <c r="D58" s="158"/>
      <c r="E58" s="158"/>
      <c r="F58" s="158"/>
      <c r="G58" s="158"/>
      <c r="H58" s="157"/>
      <c r="I58" s="157"/>
    </row>
    <row r="59" spans="1:9">
      <c r="A59" s="116"/>
      <c r="B59" s="116"/>
      <c r="C59" s="115"/>
      <c r="D59" s="158"/>
      <c r="E59" s="158"/>
      <c r="F59" s="158"/>
      <c r="G59" s="158"/>
      <c r="H59" s="157"/>
      <c r="I59" s="157"/>
    </row>
    <row r="60" spans="1:9">
      <c r="A60" s="116"/>
      <c r="B60" s="116"/>
      <c r="C60" s="115"/>
      <c r="D60" s="158"/>
      <c r="E60" s="158"/>
      <c r="F60" s="158"/>
      <c r="G60" s="158"/>
      <c r="H60" s="157"/>
      <c r="I60" s="157"/>
    </row>
    <row r="61" spans="1:9">
      <c r="A61" s="116"/>
      <c r="B61" s="116"/>
      <c r="C61" s="115"/>
      <c r="D61" s="158"/>
      <c r="E61" s="158"/>
      <c r="F61" s="158"/>
      <c r="G61" s="158"/>
      <c r="H61" s="157"/>
      <c r="I61" s="157"/>
    </row>
    <row r="62" spans="1:9">
      <c r="A62" s="116"/>
      <c r="B62" s="116"/>
      <c r="C62" s="115"/>
      <c r="D62" s="158"/>
      <c r="E62" s="158"/>
      <c r="F62" s="158"/>
      <c r="G62" s="158"/>
      <c r="H62" s="157"/>
      <c r="I62" s="157"/>
    </row>
    <row r="63" spans="1:9">
      <c r="A63" s="116"/>
      <c r="B63" s="116"/>
      <c r="C63" s="115"/>
      <c r="D63" s="158"/>
      <c r="E63" s="158"/>
      <c r="F63" s="158"/>
      <c r="G63" s="158"/>
      <c r="H63" s="157"/>
      <c r="I63" s="157"/>
    </row>
    <row r="64" spans="1:9">
      <c r="A64" s="116"/>
      <c r="B64" s="116"/>
      <c r="C64" s="115"/>
      <c r="D64" s="158"/>
      <c r="E64" s="158"/>
      <c r="F64" s="158"/>
      <c r="G64" s="158"/>
      <c r="H64" s="157"/>
      <c r="I64" s="157"/>
    </row>
    <row r="65" spans="1:9">
      <c r="A65" s="116"/>
      <c r="B65" s="116"/>
      <c r="C65" s="115"/>
      <c r="D65" s="158"/>
      <c r="E65" s="158"/>
      <c r="F65" s="158"/>
      <c r="G65" s="158"/>
      <c r="H65" s="157"/>
      <c r="I65" s="157"/>
    </row>
    <row r="66" spans="1:9">
      <c r="A66" s="116"/>
      <c r="B66" s="116"/>
      <c r="C66" s="115"/>
      <c r="D66" s="158"/>
      <c r="E66" s="158"/>
      <c r="F66" s="158"/>
      <c r="G66" s="158"/>
      <c r="H66" s="157"/>
      <c r="I66" s="157"/>
    </row>
    <row r="67" spans="1:9">
      <c r="A67" s="116"/>
      <c r="B67" s="116"/>
      <c r="C67" s="115"/>
      <c r="D67" s="158"/>
      <c r="E67" s="158"/>
      <c r="F67" s="158"/>
      <c r="G67" s="158"/>
      <c r="H67" s="157"/>
      <c r="I67" s="157"/>
    </row>
    <row r="68" spans="1:9">
      <c r="A68" s="116"/>
      <c r="B68" s="116"/>
      <c r="C68" s="115"/>
      <c r="D68" s="158"/>
      <c r="E68" s="158"/>
      <c r="F68" s="158"/>
      <c r="G68" s="158"/>
      <c r="H68" s="157"/>
      <c r="I68" s="157"/>
    </row>
    <row r="69" spans="1:9">
      <c r="A69" s="116"/>
      <c r="B69" s="116"/>
      <c r="C69" s="115"/>
      <c r="D69" s="158"/>
      <c r="E69" s="158"/>
      <c r="F69" s="158"/>
      <c r="G69" s="158"/>
      <c r="H69" s="157"/>
      <c r="I69" s="157"/>
    </row>
    <row r="70" spans="1:9">
      <c r="A70" s="116"/>
      <c r="B70" s="116"/>
      <c r="C70" s="115"/>
      <c r="D70" s="158"/>
      <c r="E70" s="158"/>
      <c r="F70" s="158"/>
      <c r="G70" s="158"/>
      <c r="H70" s="157"/>
      <c r="I70" s="157"/>
    </row>
    <row r="71" spans="1:9">
      <c r="A71" s="116"/>
      <c r="B71" s="116"/>
      <c r="C71" s="115"/>
      <c r="D71" s="158"/>
      <c r="E71" s="158"/>
      <c r="F71" s="158"/>
      <c r="G71" s="158"/>
      <c r="H71" s="157"/>
      <c r="I71" s="157"/>
    </row>
    <row r="72" spans="1:9">
      <c r="A72" s="116"/>
      <c r="B72" s="116"/>
      <c r="C72" s="115"/>
      <c r="D72" s="158"/>
      <c r="E72" s="158"/>
      <c r="F72" s="158"/>
      <c r="G72" s="158"/>
      <c r="H72" s="157"/>
      <c r="I72" s="157"/>
    </row>
    <row r="73" spans="1:9">
      <c r="A73" s="116"/>
      <c r="B73" s="116"/>
      <c r="C73" s="115"/>
      <c r="D73" s="158"/>
      <c r="E73" s="158"/>
      <c r="F73" s="158"/>
      <c r="G73" s="158"/>
      <c r="H73" s="157"/>
      <c r="I73" s="157"/>
    </row>
    <row r="74" spans="1:9">
      <c r="A74" s="116"/>
      <c r="B74" s="116"/>
      <c r="C74" s="115"/>
      <c r="D74" s="158"/>
      <c r="E74" s="158"/>
      <c r="F74" s="158"/>
      <c r="G74" s="158"/>
      <c r="H74" s="157"/>
      <c r="I74" s="157"/>
    </row>
    <row r="75" spans="1:9">
      <c r="A75" s="50"/>
      <c r="B75" s="50" t="s">
        <v>148</v>
      </c>
      <c r="C75" s="137">
        <f>SUM(C51:C74)</f>
        <v>6457233.2000000002</v>
      </c>
      <c r="D75" s="137">
        <f>SUM(D51:D74)</f>
        <v>6457233.2000000002</v>
      </c>
      <c r="E75" s="137">
        <f>SUM(E51:E74)</f>
        <v>0</v>
      </c>
      <c r="F75" s="137">
        <f>SUM(F51:F74)</f>
        <v>0</v>
      </c>
      <c r="G75" s="137">
        <f>SUM(G51:G74)</f>
        <v>0</v>
      </c>
      <c r="H75" s="137"/>
      <c r="I75" s="137"/>
    </row>
    <row r="78" spans="1:9">
      <c r="A78" s="110" t="s">
        <v>147</v>
      </c>
      <c r="B78" s="123"/>
      <c r="C78" s="164"/>
      <c r="E78" s="161"/>
      <c r="F78" s="161"/>
      <c r="I78" s="163" t="s">
        <v>140</v>
      </c>
    </row>
    <row r="79" spans="1:9">
      <c r="A79" s="162"/>
      <c r="B79" s="162"/>
      <c r="C79" s="161"/>
      <c r="D79" s="161"/>
      <c r="E79" s="161"/>
      <c r="F79" s="161"/>
    </row>
    <row r="80" spans="1:9">
      <c r="A80" s="121" t="s">
        <v>45</v>
      </c>
      <c r="B80" s="120" t="s">
        <v>46</v>
      </c>
      <c r="C80" s="160" t="s">
        <v>139</v>
      </c>
      <c r="D80" s="160" t="s">
        <v>138</v>
      </c>
      <c r="E80" s="160" t="s">
        <v>137</v>
      </c>
      <c r="F80" s="160" t="s">
        <v>136</v>
      </c>
      <c r="G80" s="159" t="s">
        <v>135</v>
      </c>
      <c r="H80" s="120" t="s">
        <v>134</v>
      </c>
      <c r="I80" s="120" t="s">
        <v>133</v>
      </c>
    </row>
    <row r="81" spans="1:11">
      <c r="A81" s="116" t="s">
        <v>417</v>
      </c>
      <c r="B81" s="116" t="s">
        <v>417</v>
      </c>
      <c r="C81" s="115"/>
      <c r="D81" s="158"/>
      <c r="E81" s="158"/>
      <c r="F81" s="158"/>
      <c r="G81" s="158"/>
      <c r="H81" s="157"/>
      <c r="I81" s="157"/>
    </row>
    <row r="82" spans="1:11">
      <c r="A82" s="116"/>
      <c r="B82" s="116"/>
      <c r="C82" s="115"/>
      <c r="D82" s="158"/>
      <c r="E82" s="158"/>
      <c r="F82" s="158"/>
      <c r="G82" s="158"/>
      <c r="H82" s="157"/>
      <c r="I82" s="157"/>
    </row>
    <row r="83" spans="1:11">
      <c r="A83" s="116"/>
      <c r="B83" s="116"/>
      <c r="C83" s="115"/>
      <c r="D83" s="158"/>
      <c r="E83" s="158"/>
      <c r="F83" s="158"/>
      <c r="G83" s="158"/>
      <c r="H83" s="157"/>
      <c r="I83" s="157"/>
      <c r="K83" s="6"/>
    </row>
    <row r="84" spans="1:11">
      <c r="A84" s="116"/>
      <c r="B84" s="116"/>
      <c r="C84" s="115"/>
      <c r="D84" s="158"/>
      <c r="E84" s="158"/>
      <c r="F84" s="158"/>
      <c r="G84" s="158"/>
      <c r="H84" s="157"/>
      <c r="I84" s="157"/>
      <c r="K84" s="6"/>
    </row>
    <row r="85" spans="1:11">
      <c r="A85" s="50"/>
      <c r="B85" s="50" t="s">
        <v>146</v>
      </c>
      <c r="C85" s="137">
        <f>SUM(C81:C84)</f>
        <v>0</v>
      </c>
      <c r="D85" s="137">
        <f>SUM(D81:D84)</f>
        <v>0</v>
      </c>
      <c r="E85" s="137">
        <f>SUM(E81:E84)</f>
        <v>0</v>
      </c>
      <c r="F85" s="137">
        <f>SUM(F81:F84)</f>
        <v>0</v>
      </c>
      <c r="G85" s="137">
        <f>SUM(G81:G84)</f>
        <v>0</v>
      </c>
      <c r="H85" s="137"/>
      <c r="I85" s="137"/>
      <c r="K85" s="6"/>
    </row>
    <row r="88" spans="1:11">
      <c r="A88" s="110" t="s">
        <v>145</v>
      </c>
      <c r="B88" s="123"/>
      <c r="E88" s="161"/>
      <c r="F88" s="161"/>
      <c r="I88" s="163" t="s">
        <v>140</v>
      </c>
    </row>
    <row r="89" spans="1:11">
      <c r="A89" s="162"/>
      <c r="B89" s="162"/>
      <c r="C89" s="161"/>
      <c r="D89" s="161"/>
      <c r="E89" s="161"/>
      <c r="F89" s="161"/>
    </row>
    <row r="90" spans="1:11">
      <c r="A90" s="121" t="s">
        <v>45</v>
      </c>
      <c r="B90" s="120" t="s">
        <v>46</v>
      </c>
      <c r="C90" s="160" t="s">
        <v>139</v>
      </c>
      <c r="D90" s="160" t="s">
        <v>138</v>
      </c>
      <c r="E90" s="160" t="s">
        <v>137</v>
      </c>
      <c r="F90" s="160" t="s">
        <v>136</v>
      </c>
      <c r="G90" s="159" t="s">
        <v>135</v>
      </c>
      <c r="H90" s="120" t="s">
        <v>134</v>
      </c>
      <c r="I90" s="120" t="s">
        <v>133</v>
      </c>
    </row>
    <row r="91" spans="1:11">
      <c r="A91" s="116" t="s">
        <v>417</v>
      </c>
      <c r="B91" s="116" t="s">
        <v>417</v>
      </c>
      <c r="C91" s="115"/>
      <c r="D91" s="158"/>
      <c r="E91" s="158"/>
      <c r="F91" s="158"/>
      <c r="G91" s="158"/>
      <c r="H91" s="157"/>
      <c r="I91" s="157"/>
    </row>
    <row r="92" spans="1:11">
      <c r="A92" s="116"/>
      <c r="B92" s="116"/>
      <c r="C92" s="115"/>
      <c r="D92" s="158"/>
      <c r="E92" s="158"/>
      <c r="F92" s="158"/>
      <c r="G92" s="158"/>
      <c r="H92" s="157"/>
      <c r="I92" s="157"/>
    </row>
    <row r="93" spans="1:11">
      <c r="A93" s="116"/>
      <c r="B93" s="116"/>
      <c r="C93" s="115"/>
      <c r="D93" s="158"/>
      <c r="E93" s="158"/>
      <c r="F93" s="158"/>
      <c r="G93" s="158"/>
      <c r="H93" s="157"/>
      <c r="I93" s="157"/>
    </row>
    <row r="94" spans="1:11">
      <c r="A94" s="116"/>
      <c r="B94" s="116"/>
      <c r="C94" s="115"/>
      <c r="D94" s="158"/>
      <c r="E94" s="158"/>
      <c r="F94" s="158"/>
      <c r="G94" s="158"/>
      <c r="H94" s="157"/>
      <c r="I94" s="157"/>
    </row>
    <row r="95" spans="1:11">
      <c r="A95" s="50"/>
      <c r="B95" s="50" t="s">
        <v>144</v>
      </c>
      <c r="C95" s="137">
        <f>SUM(C91:C94)</f>
        <v>0</v>
      </c>
      <c r="D95" s="137">
        <f>SUM(D91:D94)</f>
        <v>0</v>
      </c>
      <c r="E95" s="137">
        <f>SUM(E91:E94)</f>
        <v>0</v>
      </c>
      <c r="F95" s="137">
        <f>SUM(F91:F94)</f>
        <v>0</v>
      </c>
      <c r="G95" s="137">
        <f>SUM(G91:G94)</f>
        <v>0</v>
      </c>
      <c r="H95" s="137"/>
      <c r="I95" s="137"/>
    </row>
    <row r="98" spans="1:11">
      <c r="A98" s="110" t="s">
        <v>143</v>
      </c>
      <c r="B98" s="123"/>
      <c r="E98" s="161"/>
      <c r="F98" s="161"/>
      <c r="I98" s="163" t="s">
        <v>140</v>
      </c>
    </row>
    <row r="99" spans="1:11">
      <c r="A99" s="162"/>
      <c r="B99" s="162"/>
      <c r="C99" s="161"/>
      <c r="D99" s="161"/>
      <c r="E99" s="161"/>
      <c r="F99" s="161"/>
    </row>
    <row r="100" spans="1:11">
      <c r="A100" s="121" t="s">
        <v>45</v>
      </c>
      <c r="B100" s="120" t="s">
        <v>46</v>
      </c>
      <c r="C100" s="160" t="s">
        <v>139</v>
      </c>
      <c r="D100" s="160" t="s">
        <v>138</v>
      </c>
      <c r="E100" s="160" t="s">
        <v>137</v>
      </c>
      <c r="F100" s="160" t="s">
        <v>136</v>
      </c>
      <c r="G100" s="159" t="s">
        <v>135</v>
      </c>
      <c r="H100" s="120" t="s">
        <v>134</v>
      </c>
      <c r="I100" s="120" t="s">
        <v>133</v>
      </c>
    </row>
    <row r="101" spans="1:11">
      <c r="A101" s="116" t="s">
        <v>417</v>
      </c>
      <c r="B101" s="116" t="s">
        <v>417</v>
      </c>
      <c r="C101" s="115"/>
      <c r="D101" s="158"/>
      <c r="E101" s="158"/>
      <c r="F101" s="158"/>
      <c r="G101" s="158"/>
      <c r="H101" s="157"/>
      <c r="I101" s="157"/>
      <c r="K101" s="6"/>
    </row>
    <row r="102" spans="1:11">
      <c r="A102" s="116"/>
      <c r="B102" s="116"/>
      <c r="C102" s="115"/>
      <c r="D102" s="158"/>
      <c r="E102" s="158"/>
      <c r="F102" s="158"/>
      <c r="G102" s="158"/>
      <c r="H102" s="157"/>
      <c r="I102" s="157"/>
      <c r="K102" s="6"/>
    </row>
    <row r="103" spans="1:11">
      <c r="A103" s="116"/>
      <c r="B103" s="116"/>
      <c r="C103" s="115"/>
      <c r="D103" s="158"/>
      <c r="E103" s="158"/>
      <c r="F103" s="158"/>
      <c r="G103" s="158"/>
      <c r="H103" s="157"/>
      <c r="I103" s="157"/>
    </row>
    <row r="104" spans="1:11">
      <c r="A104" s="116"/>
      <c r="B104" s="116"/>
      <c r="C104" s="115"/>
      <c r="D104" s="158"/>
      <c r="E104" s="158"/>
      <c r="F104" s="158"/>
      <c r="G104" s="158"/>
      <c r="H104" s="157"/>
      <c r="I104" s="157"/>
    </row>
    <row r="105" spans="1:11">
      <c r="A105" s="50"/>
      <c r="B105" s="50" t="s">
        <v>142</v>
      </c>
      <c r="C105" s="137">
        <f>SUM(C101:C104)</f>
        <v>0</v>
      </c>
      <c r="D105" s="137">
        <f>SUM(D101:D104)</f>
        <v>0</v>
      </c>
      <c r="E105" s="137">
        <f>SUM(E101:E104)</f>
        <v>0</v>
      </c>
      <c r="F105" s="137">
        <f>SUM(F101:F104)</f>
        <v>0</v>
      </c>
      <c r="G105" s="137">
        <f>SUM(G101:G104)</f>
        <v>0</v>
      </c>
      <c r="H105" s="137"/>
      <c r="I105" s="137"/>
    </row>
    <row r="108" spans="1:11">
      <c r="A108" s="110" t="s">
        <v>141</v>
      </c>
      <c r="B108" s="123"/>
      <c r="E108" s="161"/>
      <c r="F108" s="161"/>
      <c r="I108" s="163" t="s">
        <v>140</v>
      </c>
    </row>
    <row r="109" spans="1:11">
      <c r="A109" s="162"/>
      <c r="B109" s="162"/>
      <c r="C109" s="161"/>
      <c r="D109" s="161"/>
      <c r="E109" s="161"/>
      <c r="F109" s="161"/>
    </row>
    <row r="110" spans="1:11">
      <c r="A110" s="121" t="s">
        <v>45</v>
      </c>
      <c r="B110" s="120" t="s">
        <v>46</v>
      </c>
      <c r="C110" s="160" t="s">
        <v>139</v>
      </c>
      <c r="D110" s="160" t="s">
        <v>138</v>
      </c>
      <c r="E110" s="160" t="s">
        <v>137</v>
      </c>
      <c r="F110" s="160" t="s">
        <v>136</v>
      </c>
      <c r="G110" s="159" t="s">
        <v>135</v>
      </c>
      <c r="H110" s="120" t="s">
        <v>134</v>
      </c>
      <c r="I110" s="120" t="s">
        <v>133</v>
      </c>
    </row>
    <row r="111" spans="1:11">
      <c r="A111" s="116" t="s">
        <v>417</v>
      </c>
      <c r="B111" s="116" t="s">
        <v>417</v>
      </c>
      <c r="C111" s="115"/>
      <c r="D111" s="158"/>
      <c r="E111" s="158"/>
      <c r="F111" s="158"/>
      <c r="G111" s="158"/>
      <c r="H111" s="157"/>
      <c r="I111" s="157"/>
    </row>
    <row r="112" spans="1:11">
      <c r="A112" s="116"/>
      <c r="B112" s="116"/>
      <c r="C112" s="115"/>
      <c r="D112" s="158"/>
      <c r="E112" s="158"/>
      <c r="F112" s="158"/>
      <c r="G112" s="158"/>
      <c r="H112" s="157"/>
      <c r="I112" s="157"/>
    </row>
    <row r="113" spans="1:9">
      <c r="A113" s="116"/>
      <c r="B113" s="116"/>
      <c r="C113" s="115"/>
      <c r="D113" s="158"/>
      <c r="E113" s="158"/>
      <c r="F113" s="158"/>
      <c r="G113" s="158"/>
      <c r="H113" s="157"/>
      <c r="I113" s="157"/>
    </row>
    <row r="114" spans="1:9">
      <c r="A114" s="116"/>
      <c r="B114" s="116"/>
      <c r="C114" s="115"/>
      <c r="D114" s="158"/>
      <c r="E114" s="158"/>
      <c r="F114" s="158"/>
      <c r="G114" s="158"/>
      <c r="H114" s="157"/>
      <c r="I114" s="157"/>
    </row>
    <row r="115" spans="1:9">
      <c r="A115" s="50"/>
      <c r="B115" s="50" t="s">
        <v>132</v>
      </c>
      <c r="C115" s="137">
        <f>SUM(C111:C114)</f>
        <v>0</v>
      </c>
      <c r="D115" s="137">
        <f>SUM(D111:D114)</f>
        <v>0</v>
      </c>
      <c r="E115" s="137">
        <f>SUM(E111:E114)</f>
        <v>0</v>
      </c>
      <c r="F115" s="137">
        <f>SUM(F111:F114)</f>
        <v>0</v>
      </c>
      <c r="G115" s="137">
        <f>SUM(G111:G114)</f>
        <v>0</v>
      </c>
      <c r="H115" s="137"/>
      <c r="I115" s="137"/>
    </row>
    <row r="196" spans="1:8">
      <c r="A196" s="11"/>
      <c r="B196" s="11"/>
      <c r="C196" s="12"/>
      <c r="D196" s="12"/>
      <c r="E196" s="12"/>
      <c r="F196" s="12"/>
      <c r="G196" s="12"/>
      <c r="H196" s="11"/>
    </row>
    <row r="197" spans="1:8">
      <c r="A197" s="70"/>
      <c r="B197" s="71"/>
    </row>
    <row r="198" spans="1:8">
      <c r="A198" s="70"/>
      <c r="B198" s="71"/>
    </row>
    <row r="199" spans="1:8">
      <c r="A199" s="70"/>
      <c r="B199" s="71"/>
    </row>
    <row r="200" spans="1:8">
      <c r="A200" s="70"/>
      <c r="B200" s="71"/>
    </row>
    <row r="201" spans="1:8">
      <c r="A201" s="70"/>
      <c r="B201" s="71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100</v>
      </c>
      <c r="B2" s="3"/>
      <c r="C2" s="3"/>
      <c r="D2" s="3"/>
      <c r="E2" s="3"/>
      <c r="F2" s="3"/>
      <c r="G2" s="3"/>
      <c r="H2" s="72"/>
    </row>
    <row r="3" spans="1:17">
      <c r="A3" s="3"/>
      <c r="B3" s="3"/>
      <c r="C3" s="3"/>
      <c r="D3" s="3"/>
      <c r="E3" s="3"/>
      <c r="F3" s="3"/>
      <c r="G3" s="3"/>
      <c r="H3" s="72"/>
    </row>
    <row r="4" spans="1:17" ht="11.25" customHeight="1">
      <c r="A4" s="72"/>
      <c r="B4" s="72"/>
      <c r="C4" s="72"/>
      <c r="D4" s="72"/>
      <c r="E4" s="72"/>
      <c r="F4" s="72"/>
      <c r="G4" s="3"/>
      <c r="H4" s="72"/>
    </row>
    <row r="5" spans="1:17" ht="11.25" customHeight="1">
      <c r="A5" s="18" t="s">
        <v>160</v>
      </c>
      <c r="B5" s="19"/>
      <c r="C5" s="19"/>
      <c r="D5" s="19"/>
      <c r="E5" s="19"/>
      <c r="F5" s="16"/>
      <c r="G5" s="16"/>
      <c r="H5" s="84" t="s">
        <v>159</v>
      </c>
    </row>
    <row r="6" spans="1:17">
      <c r="J6" s="352"/>
      <c r="K6" s="352"/>
      <c r="L6" s="352"/>
      <c r="M6" s="352"/>
      <c r="N6" s="352"/>
      <c r="O6" s="352"/>
      <c r="P6" s="352"/>
      <c r="Q6" s="352"/>
    </row>
    <row r="7" spans="1:17">
      <c r="A7" s="3" t="s">
        <v>52</v>
      </c>
    </row>
    <row r="8" spans="1:17" ht="52.5" customHeight="1">
      <c r="A8" s="353" t="s">
        <v>158</v>
      </c>
      <c r="B8" s="353"/>
      <c r="C8" s="353"/>
      <c r="D8" s="353"/>
      <c r="E8" s="353"/>
      <c r="F8" s="353"/>
      <c r="G8" s="353"/>
      <c r="H8" s="353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4" width="17.7109375" style="72" customWidth="1"/>
    <col min="5" max="16384" width="11.42578125" style="72"/>
  </cols>
  <sheetData>
    <row r="1" spans="1:4">
      <c r="A1" s="3" t="s">
        <v>43</v>
      </c>
      <c r="B1" s="3"/>
      <c r="D1" s="5"/>
    </row>
    <row r="2" spans="1:4">
      <c r="A2" s="3" t="s">
        <v>100</v>
      </c>
      <c r="B2" s="3"/>
    </row>
    <row r="5" spans="1:4" s="151" customFormat="1" ht="11.25" customHeight="1">
      <c r="A5" s="154" t="s">
        <v>166</v>
      </c>
      <c r="B5" s="72"/>
      <c r="C5" s="176"/>
      <c r="D5" s="175" t="s">
        <v>163</v>
      </c>
    </row>
    <row r="6" spans="1:4">
      <c r="A6" s="174"/>
      <c r="B6" s="174"/>
      <c r="C6" s="173"/>
      <c r="D6" s="172"/>
    </row>
    <row r="7" spans="1:4" ht="15" customHeight="1">
      <c r="A7" s="121" t="s">
        <v>45</v>
      </c>
      <c r="B7" s="120" t="s">
        <v>46</v>
      </c>
      <c r="C7" s="118" t="s">
        <v>115</v>
      </c>
      <c r="D7" s="171" t="s">
        <v>162</v>
      </c>
    </row>
    <row r="8" spans="1:4">
      <c r="A8" s="116" t="s">
        <v>417</v>
      </c>
      <c r="B8" s="157" t="s">
        <v>417</v>
      </c>
      <c r="C8" s="158"/>
      <c r="D8" s="157"/>
    </row>
    <row r="9" spans="1:4">
      <c r="A9" s="116"/>
      <c r="B9" s="157"/>
      <c r="C9" s="158"/>
      <c r="D9" s="157"/>
    </row>
    <row r="10" spans="1:4">
      <c r="A10" s="116"/>
      <c r="B10" s="157"/>
      <c r="C10" s="158"/>
      <c r="D10" s="157"/>
    </row>
    <row r="11" spans="1:4">
      <c r="A11" s="116"/>
      <c r="B11" s="157"/>
      <c r="C11" s="158"/>
      <c r="D11" s="157"/>
    </row>
    <row r="12" spans="1:4">
      <c r="A12" s="116"/>
      <c r="B12" s="157"/>
      <c r="C12" s="158"/>
      <c r="D12" s="157"/>
    </row>
    <row r="13" spans="1:4">
      <c r="A13" s="116"/>
      <c r="B13" s="157"/>
      <c r="C13" s="158"/>
      <c r="D13" s="157"/>
    </row>
    <row r="14" spans="1:4">
      <c r="A14" s="116"/>
      <c r="B14" s="157"/>
      <c r="C14" s="158"/>
      <c r="D14" s="157"/>
    </row>
    <row r="15" spans="1:4">
      <c r="A15" s="116"/>
      <c r="B15" s="157"/>
      <c r="C15" s="158"/>
      <c r="D15" s="157"/>
    </row>
    <row r="16" spans="1:4">
      <c r="A16" s="177"/>
      <c r="B16" s="177" t="s">
        <v>165</v>
      </c>
      <c r="C16" s="112">
        <f>SUM(C8:C15)</f>
        <v>0</v>
      </c>
      <c r="D16" s="170"/>
    </row>
    <row r="17" spans="1:4">
      <c r="A17" s="48"/>
      <c r="B17" s="48"/>
      <c r="C17" s="124"/>
      <c r="D17" s="48"/>
    </row>
    <row r="18" spans="1:4">
      <c r="A18" s="48"/>
      <c r="B18" s="48"/>
      <c r="C18" s="124"/>
      <c r="D18" s="48"/>
    </row>
    <row r="19" spans="1:4" s="151" customFormat="1" ht="11.25" customHeight="1">
      <c r="A19" s="154" t="s">
        <v>164</v>
      </c>
      <c r="B19" s="48"/>
      <c r="C19" s="176"/>
      <c r="D19" s="175" t="s">
        <v>163</v>
      </c>
    </row>
    <row r="20" spans="1:4">
      <c r="A20" s="174"/>
      <c r="B20" s="174"/>
      <c r="C20" s="173"/>
      <c r="D20" s="172"/>
    </row>
    <row r="21" spans="1:4" ht="15" customHeight="1">
      <c r="A21" s="121" t="s">
        <v>45</v>
      </c>
      <c r="B21" s="120" t="s">
        <v>46</v>
      </c>
      <c r="C21" s="118" t="s">
        <v>115</v>
      </c>
      <c r="D21" s="171" t="s">
        <v>162</v>
      </c>
    </row>
    <row r="22" spans="1:4">
      <c r="A22" s="130" t="s">
        <v>417</v>
      </c>
      <c r="B22" s="169" t="s">
        <v>417</v>
      </c>
      <c r="C22" s="158"/>
      <c r="D22" s="157"/>
    </row>
    <row r="23" spans="1:4">
      <c r="A23" s="130"/>
      <c r="B23" s="169"/>
      <c r="C23" s="158"/>
      <c r="D23" s="157"/>
    </row>
    <row r="24" spans="1:4">
      <c r="A24" s="130"/>
      <c r="B24" s="169"/>
      <c r="C24" s="158"/>
      <c r="D24" s="157"/>
    </row>
    <row r="25" spans="1:4">
      <c r="A25" s="130"/>
      <c r="B25" s="169"/>
      <c r="C25" s="158"/>
      <c r="D25" s="157"/>
    </row>
    <row r="26" spans="1:4">
      <c r="A26" s="146"/>
      <c r="B26" s="146" t="s">
        <v>161</v>
      </c>
      <c r="C26" s="126">
        <f>SUM(C22:C25)</f>
        <v>0</v>
      </c>
      <c r="D26" s="170"/>
    </row>
    <row r="28" spans="1:4">
      <c r="B28" s="72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7" width="22.7109375" style="72" customWidth="1"/>
    <col min="8" max="16384" width="11.42578125" style="72"/>
  </cols>
  <sheetData>
    <row r="1" spans="1:7" s="151" customFormat="1" ht="11.25" customHeight="1">
      <c r="A1" s="13" t="s">
        <v>43</v>
      </c>
      <c r="B1" s="13"/>
      <c r="C1" s="183"/>
      <c r="D1" s="13"/>
      <c r="E1" s="13"/>
      <c r="F1" s="13"/>
      <c r="G1" s="184"/>
    </row>
    <row r="2" spans="1:7" s="151" customFormat="1" ht="11.25" customHeight="1">
      <c r="A2" s="13" t="s">
        <v>100</v>
      </c>
      <c r="B2" s="13"/>
      <c r="C2" s="183"/>
      <c r="D2" s="13"/>
      <c r="E2" s="13"/>
      <c r="F2" s="13"/>
      <c r="G2" s="13"/>
    </row>
    <row r="5" spans="1:7" ht="11.25" customHeight="1">
      <c r="A5" s="110" t="s">
        <v>172</v>
      </c>
      <c r="B5" s="110"/>
      <c r="G5" s="84" t="s">
        <v>171</v>
      </c>
    </row>
    <row r="6" spans="1:7">
      <c r="A6" s="181"/>
      <c r="B6" s="181"/>
      <c r="C6" s="182"/>
      <c r="D6" s="181"/>
      <c r="E6" s="181"/>
      <c r="F6" s="181"/>
      <c r="G6" s="181"/>
    </row>
    <row r="7" spans="1:7" ht="15" customHeight="1">
      <c r="A7" s="121" t="s">
        <v>45</v>
      </c>
      <c r="B7" s="120" t="s">
        <v>46</v>
      </c>
      <c r="C7" s="118" t="s">
        <v>115</v>
      </c>
      <c r="D7" s="119" t="s">
        <v>114</v>
      </c>
      <c r="E7" s="119" t="s">
        <v>170</v>
      </c>
      <c r="F7" s="120" t="s">
        <v>169</v>
      </c>
      <c r="G7" s="120" t="s">
        <v>168</v>
      </c>
    </row>
    <row r="8" spans="1:7">
      <c r="A8" s="178" t="s">
        <v>417</v>
      </c>
      <c r="B8" s="178" t="s">
        <v>417</v>
      </c>
      <c r="C8" s="115"/>
      <c r="D8" s="180"/>
      <c r="E8" s="179"/>
      <c r="F8" s="178"/>
      <c r="G8" s="178"/>
    </row>
    <row r="9" spans="1:7">
      <c r="A9" s="178"/>
      <c r="B9" s="178"/>
      <c r="C9" s="115"/>
      <c r="D9" s="179"/>
      <c r="E9" s="179"/>
      <c r="F9" s="178"/>
      <c r="G9" s="178"/>
    </row>
    <row r="10" spans="1:7">
      <c r="A10" s="178"/>
      <c r="B10" s="178"/>
      <c r="C10" s="115"/>
      <c r="D10" s="179"/>
      <c r="E10" s="179"/>
      <c r="F10" s="178"/>
      <c r="G10" s="178"/>
    </row>
    <row r="11" spans="1:7">
      <c r="A11" s="178"/>
      <c r="B11" s="178"/>
      <c r="C11" s="115"/>
      <c r="D11" s="179"/>
      <c r="E11" s="179"/>
      <c r="F11" s="178"/>
      <c r="G11" s="178"/>
    </row>
    <row r="12" spans="1:7">
      <c r="A12" s="178"/>
      <c r="B12" s="178"/>
      <c r="C12" s="115"/>
      <c r="D12" s="179"/>
      <c r="E12" s="179"/>
      <c r="F12" s="178"/>
      <c r="G12" s="178"/>
    </row>
    <row r="13" spans="1:7">
      <c r="A13" s="178"/>
      <c r="B13" s="178"/>
      <c r="C13" s="115"/>
      <c r="D13" s="179"/>
      <c r="E13" s="179"/>
      <c r="F13" s="178"/>
      <c r="G13" s="178"/>
    </row>
    <row r="14" spans="1:7">
      <c r="A14" s="178"/>
      <c r="B14" s="178"/>
      <c r="C14" s="115"/>
      <c r="D14" s="179"/>
      <c r="E14" s="179"/>
      <c r="F14" s="178"/>
      <c r="G14" s="178"/>
    </row>
    <row r="15" spans="1:7">
      <c r="A15" s="178"/>
      <c r="B15" s="178"/>
      <c r="C15" s="115"/>
      <c r="D15" s="179"/>
      <c r="E15" s="179"/>
      <c r="F15" s="178"/>
      <c r="G15" s="178"/>
    </row>
    <row r="16" spans="1:7">
      <c r="A16" s="50"/>
      <c r="B16" s="50" t="s">
        <v>167</v>
      </c>
      <c r="C16" s="137">
        <f>SUM(C8:C15)</f>
        <v>0</v>
      </c>
      <c r="D16" s="50"/>
      <c r="E16" s="50"/>
      <c r="F16" s="50"/>
      <c r="G16" s="50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72" customWidth="1"/>
    <col min="2" max="2" width="50.7109375" style="72" customWidth="1"/>
    <col min="3" max="3" width="17.7109375" style="6" customWidth="1"/>
    <col min="4" max="5" width="17.7109375" style="72" customWidth="1"/>
    <col min="6" max="16384" width="11.42578125" style="72"/>
  </cols>
  <sheetData>
    <row r="1" spans="1:5">
      <c r="A1" s="3" t="s">
        <v>43</v>
      </c>
      <c r="B1" s="3"/>
      <c r="C1" s="142"/>
      <c r="D1" s="3"/>
      <c r="E1" s="5"/>
    </row>
    <row r="2" spans="1:5">
      <c r="A2" s="3" t="s">
        <v>100</v>
      </c>
      <c r="B2" s="3"/>
      <c r="C2" s="142"/>
      <c r="D2" s="3"/>
      <c r="E2" s="3"/>
    </row>
    <row r="5" spans="1:5" ht="11.25" customHeight="1">
      <c r="A5" s="110" t="s">
        <v>176</v>
      </c>
      <c r="B5" s="110"/>
      <c r="E5" s="84" t="s">
        <v>175</v>
      </c>
    </row>
    <row r="6" spans="1:5">
      <c r="A6" s="181"/>
      <c r="B6" s="181"/>
      <c r="C6" s="182"/>
      <c r="D6" s="181"/>
      <c r="E6" s="181"/>
    </row>
    <row r="7" spans="1:5" ht="15" customHeight="1">
      <c r="A7" s="121" t="s">
        <v>45</v>
      </c>
      <c r="B7" s="120" t="s">
        <v>46</v>
      </c>
      <c r="C7" s="118" t="s">
        <v>115</v>
      </c>
      <c r="D7" s="119" t="s">
        <v>114</v>
      </c>
      <c r="E7" s="120" t="s">
        <v>174</v>
      </c>
    </row>
    <row r="8" spans="1:5" ht="11.25" customHeight="1">
      <c r="A8" s="180" t="s">
        <v>417</v>
      </c>
      <c r="B8" s="180" t="s">
        <v>417</v>
      </c>
      <c r="C8" s="147"/>
      <c r="D8" s="180"/>
      <c r="E8" s="180"/>
    </row>
    <row r="9" spans="1:5" ht="11.25" customHeight="1">
      <c r="A9" s="180"/>
      <c r="B9" s="180"/>
      <c r="C9" s="147"/>
      <c r="D9" s="180"/>
      <c r="E9" s="180"/>
    </row>
    <row r="10" spans="1:5" ht="11.25" customHeight="1">
      <c r="A10" s="180"/>
      <c r="B10" s="180"/>
      <c r="C10" s="147"/>
      <c r="D10" s="180"/>
      <c r="E10" s="180"/>
    </row>
    <row r="11" spans="1:5" ht="11.25" customHeight="1">
      <c r="A11" s="180"/>
      <c r="B11" s="180"/>
      <c r="C11" s="147"/>
      <c r="D11" s="180"/>
      <c r="E11" s="180"/>
    </row>
    <row r="12" spans="1:5" ht="11.25" customHeight="1">
      <c r="A12" s="180"/>
      <c r="B12" s="180"/>
      <c r="C12" s="147"/>
      <c r="D12" s="180"/>
      <c r="E12" s="180"/>
    </row>
    <row r="13" spans="1:5" ht="11.25" customHeight="1">
      <c r="A13" s="180"/>
      <c r="B13" s="180"/>
      <c r="C13" s="147"/>
      <c r="D13" s="180"/>
      <c r="E13" s="180"/>
    </row>
    <row r="14" spans="1:5" ht="11.25" customHeight="1">
      <c r="A14" s="180"/>
      <c r="B14" s="180"/>
      <c r="C14" s="147"/>
      <c r="D14" s="180"/>
      <c r="E14" s="180"/>
    </row>
    <row r="15" spans="1:5">
      <c r="A15" s="180"/>
      <c r="B15" s="180"/>
      <c r="C15" s="147"/>
      <c r="D15" s="180"/>
      <c r="E15" s="180"/>
    </row>
    <row r="16" spans="1:5">
      <c r="A16" s="146"/>
      <c r="B16" s="146" t="s">
        <v>173</v>
      </c>
      <c r="C16" s="145">
        <f>SUM(C8:C15)</f>
        <v>0</v>
      </c>
      <c r="D16" s="146"/>
      <c r="E16" s="1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4"/>
  <sheetViews>
    <sheetView topLeftCell="A72" zoomScaleNormal="100" zoomScaleSheetLayoutView="100" workbookViewId="0">
      <selection activeCell="A102" sqref="A102:J102"/>
    </sheetView>
  </sheetViews>
  <sheetFormatPr baseColWidth="10" defaultRowHeight="11.25"/>
  <cols>
    <col min="1" max="1" width="20.7109375" style="72" customWidth="1"/>
    <col min="2" max="2" width="50.7109375" style="72" customWidth="1"/>
    <col min="3" max="5" width="17.7109375" style="6" customWidth="1"/>
    <col min="6" max="7" width="17.7109375" style="72" customWidth="1"/>
    <col min="8" max="8" width="8.7109375" style="72" customWidth="1"/>
    <col min="9" max="16384" width="11.42578125" style="72"/>
  </cols>
  <sheetData>
    <row r="1" spans="1:6">
      <c r="A1" s="3" t="s">
        <v>43</v>
      </c>
      <c r="B1" s="3"/>
      <c r="C1" s="142"/>
      <c r="D1" s="142"/>
      <c r="E1" s="142"/>
      <c r="F1" s="5"/>
    </row>
    <row r="2" spans="1:6">
      <c r="A2" s="3" t="s">
        <v>100</v>
      </c>
      <c r="B2" s="3"/>
      <c r="C2" s="142"/>
      <c r="D2" s="142"/>
      <c r="E2" s="142"/>
      <c r="F2" s="134"/>
    </row>
    <row r="3" spans="1:6">
      <c r="F3" s="134"/>
    </row>
    <row r="4" spans="1:6">
      <c r="F4" s="134"/>
    </row>
    <row r="5" spans="1:6" ht="11.25" customHeight="1">
      <c r="A5" s="110" t="s">
        <v>192</v>
      </c>
      <c r="B5" s="110"/>
      <c r="C5" s="187"/>
      <c r="D5" s="187"/>
      <c r="E5" s="187"/>
      <c r="F5" s="163" t="s">
        <v>181</v>
      </c>
    </row>
    <row r="6" spans="1:6">
      <c r="A6" s="190"/>
      <c r="B6" s="190"/>
      <c r="C6" s="187"/>
      <c r="D6" s="189"/>
      <c r="E6" s="189"/>
      <c r="F6" s="188"/>
    </row>
    <row r="7" spans="1:6" ht="15" customHeight="1">
      <c r="A7" s="121" t="s">
        <v>45</v>
      </c>
      <c r="B7" s="120" t="s">
        <v>46</v>
      </c>
      <c r="C7" s="186" t="s">
        <v>47</v>
      </c>
      <c r="D7" s="186" t="s">
        <v>48</v>
      </c>
      <c r="E7" s="186" t="s">
        <v>49</v>
      </c>
      <c r="F7" s="185" t="s">
        <v>180</v>
      </c>
    </row>
    <row r="8" spans="1:6">
      <c r="A8" s="116" t="s">
        <v>436</v>
      </c>
      <c r="B8" s="116" t="s">
        <v>437</v>
      </c>
      <c r="C8" s="115">
        <v>1203369.8999999999</v>
      </c>
      <c r="D8" s="115">
        <v>1203369.8999999999</v>
      </c>
      <c r="E8" s="115">
        <v>0</v>
      </c>
      <c r="F8" s="115"/>
    </row>
    <row r="9" spans="1:6">
      <c r="A9" s="116" t="s">
        <v>438</v>
      </c>
      <c r="B9" s="116" t="s">
        <v>439</v>
      </c>
      <c r="C9" s="115">
        <v>7621273</v>
      </c>
      <c r="D9" s="115">
        <v>7621273</v>
      </c>
      <c r="E9" s="115">
        <v>0</v>
      </c>
      <c r="F9" s="115"/>
    </row>
    <row r="10" spans="1:6">
      <c r="A10" s="116" t="s">
        <v>440</v>
      </c>
      <c r="B10" s="116" t="s">
        <v>441</v>
      </c>
      <c r="C10" s="115">
        <v>2178875.5099999998</v>
      </c>
      <c r="D10" s="115">
        <v>2178875.5099999998</v>
      </c>
      <c r="E10" s="115">
        <v>0</v>
      </c>
      <c r="F10" s="115"/>
    </row>
    <row r="11" spans="1:6">
      <c r="A11" s="116" t="s">
        <v>442</v>
      </c>
      <c r="B11" s="116" t="s">
        <v>443</v>
      </c>
      <c r="C11" s="115">
        <v>10555824.720000001</v>
      </c>
      <c r="D11" s="115">
        <v>10555824.720000001</v>
      </c>
      <c r="E11" s="115">
        <v>0</v>
      </c>
      <c r="F11" s="115"/>
    </row>
    <row r="12" spans="1:6">
      <c r="A12" s="116" t="s">
        <v>444</v>
      </c>
      <c r="B12" s="116" t="s">
        <v>445</v>
      </c>
      <c r="C12" s="115">
        <v>62680937.479999997</v>
      </c>
      <c r="D12" s="115">
        <v>55527430.469999999</v>
      </c>
      <c r="E12" s="115">
        <v>-7153507.0099999998</v>
      </c>
      <c r="F12" s="115"/>
    </row>
    <row r="13" spans="1:6">
      <c r="A13" s="116" t="s">
        <v>446</v>
      </c>
      <c r="B13" s="116" t="s">
        <v>447</v>
      </c>
      <c r="C13" s="115">
        <v>28431707.489999998</v>
      </c>
      <c r="D13" s="115">
        <v>28877964.48</v>
      </c>
      <c r="E13" s="115">
        <v>446256.99</v>
      </c>
      <c r="F13" s="115"/>
    </row>
    <row r="14" spans="1:6">
      <c r="A14" s="116" t="s">
        <v>448</v>
      </c>
      <c r="B14" s="116" t="s">
        <v>449</v>
      </c>
      <c r="C14" s="115">
        <v>14476047.91</v>
      </c>
      <c r="D14" s="115">
        <v>10632606.5</v>
      </c>
      <c r="E14" s="115">
        <v>-3843441.41</v>
      </c>
      <c r="F14" s="115"/>
    </row>
    <row r="15" spans="1:6">
      <c r="A15" s="116" t="s">
        <v>450</v>
      </c>
      <c r="B15" s="116" t="s">
        <v>451</v>
      </c>
      <c r="C15" s="115">
        <v>42292693.770000003</v>
      </c>
      <c r="D15" s="115">
        <v>42292693.770000003</v>
      </c>
      <c r="E15" s="115">
        <v>0</v>
      </c>
      <c r="F15" s="115"/>
    </row>
    <row r="16" spans="1:6">
      <c r="A16" s="116" t="s">
        <v>452</v>
      </c>
      <c r="B16" s="116" t="s">
        <v>453</v>
      </c>
      <c r="C16" s="115">
        <v>15474564.119999999</v>
      </c>
      <c r="D16" s="115">
        <v>15474564.119999999</v>
      </c>
      <c r="E16" s="115">
        <v>0</v>
      </c>
      <c r="F16" s="115"/>
    </row>
    <row r="17" spans="1:6">
      <c r="A17" s="116" t="s">
        <v>454</v>
      </c>
      <c r="B17" s="116" t="s">
        <v>455</v>
      </c>
      <c r="C17" s="115">
        <v>8004990.4400000004</v>
      </c>
      <c r="D17" s="115">
        <v>8004990.4400000004</v>
      </c>
      <c r="E17" s="115">
        <v>0</v>
      </c>
      <c r="F17" s="115"/>
    </row>
    <row r="18" spans="1:6">
      <c r="A18" s="116" t="s">
        <v>456</v>
      </c>
      <c r="B18" s="116" t="s">
        <v>457</v>
      </c>
      <c r="C18" s="115">
        <v>5947970.1699999999</v>
      </c>
      <c r="D18" s="115">
        <v>5947970.1699999999</v>
      </c>
      <c r="E18" s="115">
        <v>0</v>
      </c>
      <c r="F18" s="115"/>
    </row>
    <row r="19" spans="1:6">
      <c r="A19" s="116" t="s">
        <v>458</v>
      </c>
      <c r="B19" s="116" t="s">
        <v>445</v>
      </c>
      <c r="C19" s="115">
        <v>43043114.310000002</v>
      </c>
      <c r="D19" s="115">
        <v>43043114.310000002</v>
      </c>
      <c r="E19" s="115">
        <v>0</v>
      </c>
      <c r="F19" s="115"/>
    </row>
    <row r="20" spans="1:6">
      <c r="A20" s="116" t="s">
        <v>459</v>
      </c>
      <c r="B20" s="116" t="s">
        <v>460</v>
      </c>
      <c r="C20" s="115">
        <v>1150678.8400000001</v>
      </c>
      <c r="D20" s="115">
        <v>1150678.8400000001</v>
      </c>
      <c r="E20" s="115">
        <v>0</v>
      </c>
      <c r="F20" s="115"/>
    </row>
    <row r="21" spans="1:6">
      <c r="A21" s="116" t="s">
        <v>461</v>
      </c>
      <c r="B21" s="116" t="s">
        <v>449</v>
      </c>
      <c r="C21" s="115">
        <v>201400.45</v>
      </c>
      <c r="D21" s="115">
        <v>201400.45</v>
      </c>
      <c r="E21" s="115">
        <v>0</v>
      </c>
      <c r="F21" s="115"/>
    </row>
    <row r="22" spans="1:6">
      <c r="A22" s="116" t="s">
        <v>462</v>
      </c>
      <c r="B22" s="116" t="s">
        <v>455</v>
      </c>
      <c r="C22" s="115">
        <v>2981781.45</v>
      </c>
      <c r="D22" s="115">
        <v>3341137.88</v>
      </c>
      <c r="E22" s="115">
        <v>359356.43</v>
      </c>
      <c r="F22" s="115"/>
    </row>
    <row r="23" spans="1:6">
      <c r="A23" s="116" t="s">
        <v>463</v>
      </c>
      <c r="B23" s="116" t="s">
        <v>457</v>
      </c>
      <c r="C23" s="115">
        <v>199014.65</v>
      </c>
      <c r="D23" s="115">
        <v>199014.65</v>
      </c>
      <c r="E23" s="115">
        <v>0</v>
      </c>
      <c r="F23" s="115"/>
    </row>
    <row r="24" spans="1:6">
      <c r="A24" s="116"/>
      <c r="B24" s="116"/>
      <c r="C24" s="115"/>
      <c r="D24" s="115"/>
      <c r="E24" s="115"/>
      <c r="F24" s="115"/>
    </row>
    <row r="25" spans="1:6">
      <c r="A25" s="50"/>
      <c r="B25" s="50" t="s">
        <v>191</v>
      </c>
      <c r="C25" s="137">
        <f>SUM(C8:C24)</f>
        <v>246444244.20999998</v>
      </c>
      <c r="D25" s="137">
        <f>SUM(D8:D24)</f>
        <v>236252909.20999998</v>
      </c>
      <c r="E25" s="137">
        <f>SUM(E8:E24)</f>
        <v>-10191335</v>
      </c>
      <c r="F25" s="137"/>
    </row>
    <row r="26" spans="1:6">
      <c r="A26" s="48"/>
      <c r="B26" s="48"/>
      <c r="C26" s="124"/>
      <c r="D26" s="124"/>
      <c r="E26" s="124"/>
      <c r="F26" s="48"/>
    </row>
    <row r="27" spans="1:6">
      <c r="A27" s="48"/>
      <c r="B27" s="48"/>
      <c r="C27" s="124"/>
      <c r="D27" s="124"/>
      <c r="E27" s="124"/>
      <c r="F27" s="48"/>
    </row>
    <row r="28" spans="1:6" ht="11.25" customHeight="1">
      <c r="A28" s="110" t="s">
        <v>190</v>
      </c>
      <c r="B28" s="48"/>
      <c r="C28" s="187"/>
      <c r="D28" s="187"/>
      <c r="E28" s="187"/>
      <c r="F28" s="163" t="s">
        <v>181</v>
      </c>
    </row>
    <row r="29" spans="1:6" ht="12.75" customHeight="1">
      <c r="A29" s="174"/>
      <c r="B29" s="174"/>
      <c r="C29" s="122"/>
    </row>
    <row r="30" spans="1:6" ht="15" customHeight="1">
      <c r="A30" s="121" t="s">
        <v>45</v>
      </c>
      <c r="B30" s="120" t="s">
        <v>46</v>
      </c>
      <c r="C30" s="186" t="s">
        <v>47</v>
      </c>
      <c r="D30" s="186" t="s">
        <v>48</v>
      </c>
      <c r="E30" s="186" t="s">
        <v>49</v>
      </c>
      <c r="F30" s="185" t="s">
        <v>180</v>
      </c>
    </row>
    <row r="31" spans="1:6">
      <c r="A31" s="116" t="s">
        <v>464</v>
      </c>
      <c r="B31" s="157" t="s">
        <v>465</v>
      </c>
      <c r="C31" s="158">
        <v>11434646.65</v>
      </c>
      <c r="D31" s="158">
        <v>11434646.65</v>
      </c>
      <c r="E31" s="158">
        <v>0</v>
      </c>
      <c r="F31" s="157"/>
    </row>
    <row r="32" spans="1:6">
      <c r="A32" s="116" t="s">
        <v>466</v>
      </c>
      <c r="B32" s="157" t="s">
        <v>467</v>
      </c>
      <c r="C32" s="158">
        <v>67388.02</v>
      </c>
      <c r="D32" s="158">
        <v>67388.02</v>
      </c>
      <c r="E32" s="158">
        <v>0</v>
      </c>
      <c r="F32" s="157"/>
    </row>
    <row r="33" spans="1:6">
      <c r="A33" s="116" t="s">
        <v>468</v>
      </c>
      <c r="B33" s="157" t="s">
        <v>469</v>
      </c>
      <c r="C33" s="158">
        <v>2274999.58</v>
      </c>
      <c r="D33" s="158">
        <v>2274999.58</v>
      </c>
      <c r="E33" s="158">
        <v>0</v>
      </c>
      <c r="F33" s="157"/>
    </row>
    <row r="34" spans="1:6">
      <c r="A34" s="116" t="s">
        <v>470</v>
      </c>
      <c r="B34" s="157" t="s">
        <v>471</v>
      </c>
      <c r="C34" s="158">
        <v>259328.2</v>
      </c>
      <c r="D34" s="158">
        <v>259328.2</v>
      </c>
      <c r="E34" s="158">
        <v>0</v>
      </c>
      <c r="F34" s="157"/>
    </row>
    <row r="35" spans="1:6">
      <c r="A35" s="116" t="s">
        <v>472</v>
      </c>
      <c r="B35" s="157" t="s">
        <v>473</v>
      </c>
      <c r="C35" s="158">
        <v>111580</v>
      </c>
      <c r="D35" s="158">
        <v>111580</v>
      </c>
      <c r="E35" s="158">
        <v>0</v>
      </c>
      <c r="F35" s="157"/>
    </row>
    <row r="36" spans="1:6">
      <c r="A36" s="116" t="s">
        <v>474</v>
      </c>
      <c r="B36" s="157" t="s">
        <v>475</v>
      </c>
      <c r="C36" s="158">
        <v>115457.2</v>
      </c>
      <c r="D36" s="158">
        <v>115457.2</v>
      </c>
      <c r="E36" s="158">
        <v>0</v>
      </c>
      <c r="F36" s="157"/>
    </row>
    <row r="37" spans="1:6">
      <c r="A37" s="116" t="s">
        <v>476</v>
      </c>
      <c r="B37" s="157" t="s">
        <v>477</v>
      </c>
      <c r="C37" s="158">
        <v>32480</v>
      </c>
      <c r="D37" s="158">
        <v>32480</v>
      </c>
      <c r="E37" s="158">
        <v>0</v>
      </c>
      <c r="F37" s="157"/>
    </row>
    <row r="38" spans="1:6">
      <c r="A38" s="116" t="s">
        <v>478</v>
      </c>
      <c r="B38" s="157" t="s">
        <v>479</v>
      </c>
      <c r="C38" s="158">
        <v>135327.41</v>
      </c>
      <c r="D38" s="158">
        <v>135327.41</v>
      </c>
      <c r="E38" s="158">
        <v>0</v>
      </c>
      <c r="F38" s="157"/>
    </row>
    <row r="39" spans="1:6">
      <c r="A39" s="116" t="s">
        <v>480</v>
      </c>
      <c r="B39" s="157" t="s">
        <v>481</v>
      </c>
      <c r="C39" s="158">
        <v>34128.959999999999</v>
      </c>
      <c r="D39" s="158">
        <v>34128.959999999999</v>
      </c>
      <c r="E39" s="158">
        <v>0</v>
      </c>
      <c r="F39" s="157"/>
    </row>
    <row r="40" spans="1:6">
      <c r="A40" s="116" t="s">
        <v>482</v>
      </c>
      <c r="B40" s="157" t="s">
        <v>483</v>
      </c>
      <c r="C40" s="158">
        <v>76188.14</v>
      </c>
      <c r="D40" s="158">
        <v>76188.14</v>
      </c>
      <c r="E40" s="158">
        <v>0</v>
      </c>
      <c r="F40" s="157"/>
    </row>
    <row r="41" spans="1:6">
      <c r="A41" s="116" t="s">
        <v>484</v>
      </c>
      <c r="B41" s="157" t="s">
        <v>485</v>
      </c>
      <c r="C41" s="158">
        <v>8216540.1200000001</v>
      </c>
      <c r="D41" s="158">
        <v>8216540.1200000001</v>
      </c>
      <c r="E41" s="158">
        <v>0</v>
      </c>
      <c r="F41" s="157"/>
    </row>
    <row r="42" spans="1:6">
      <c r="A42" s="116" t="s">
        <v>486</v>
      </c>
      <c r="B42" s="157" t="s">
        <v>487</v>
      </c>
      <c r="C42" s="158">
        <v>195750</v>
      </c>
      <c r="D42" s="158">
        <v>195750</v>
      </c>
      <c r="E42" s="158">
        <v>0</v>
      </c>
      <c r="F42" s="157"/>
    </row>
    <row r="43" spans="1:6">
      <c r="A43" s="116" t="s">
        <v>488</v>
      </c>
      <c r="B43" s="157" t="s">
        <v>489</v>
      </c>
      <c r="C43" s="158">
        <v>266065</v>
      </c>
      <c r="D43" s="158">
        <v>266065</v>
      </c>
      <c r="E43" s="158">
        <v>0</v>
      </c>
      <c r="F43" s="157"/>
    </row>
    <row r="44" spans="1:6">
      <c r="A44" s="116" t="s">
        <v>490</v>
      </c>
      <c r="B44" s="157" t="s">
        <v>491</v>
      </c>
      <c r="C44" s="158">
        <v>601742.64</v>
      </c>
      <c r="D44" s="158">
        <v>601742.64</v>
      </c>
      <c r="E44" s="158">
        <v>0</v>
      </c>
      <c r="F44" s="157"/>
    </row>
    <row r="45" spans="1:6">
      <c r="A45" s="116" t="s">
        <v>492</v>
      </c>
      <c r="B45" s="157" t="s">
        <v>493</v>
      </c>
      <c r="C45" s="158">
        <v>304334.74</v>
      </c>
      <c r="D45" s="158">
        <v>304334.74</v>
      </c>
      <c r="E45" s="158">
        <v>0</v>
      </c>
      <c r="F45" s="157"/>
    </row>
    <row r="46" spans="1:6">
      <c r="A46" s="116" t="s">
        <v>494</v>
      </c>
      <c r="B46" s="157" t="s">
        <v>495</v>
      </c>
      <c r="C46" s="158">
        <v>12689427</v>
      </c>
      <c r="D46" s="158">
        <v>12689427</v>
      </c>
      <c r="E46" s="158">
        <v>0</v>
      </c>
      <c r="F46" s="157"/>
    </row>
    <row r="47" spans="1:6">
      <c r="A47" s="116" t="s">
        <v>496</v>
      </c>
      <c r="B47" s="157" t="s">
        <v>497</v>
      </c>
      <c r="C47" s="158">
        <v>63202.25</v>
      </c>
      <c r="D47" s="158">
        <v>63202.25</v>
      </c>
      <c r="E47" s="158">
        <v>0</v>
      </c>
      <c r="F47" s="157"/>
    </row>
    <row r="48" spans="1:6">
      <c r="A48" s="116" t="s">
        <v>498</v>
      </c>
      <c r="B48" s="157" t="s">
        <v>499</v>
      </c>
      <c r="C48" s="158">
        <v>679939.92</v>
      </c>
      <c r="D48" s="158">
        <v>679939.92</v>
      </c>
      <c r="E48" s="158">
        <v>0</v>
      </c>
      <c r="F48" s="157"/>
    </row>
    <row r="49" spans="1:8">
      <c r="A49" s="116" t="s">
        <v>500</v>
      </c>
      <c r="B49" s="157" t="s">
        <v>501</v>
      </c>
      <c r="C49" s="158">
        <v>23500</v>
      </c>
      <c r="D49" s="158">
        <v>23500</v>
      </c>
      <c r="E49" s="158">
        <v>0</v>
      </c>
      <c r="F49" s="157"/>
    </row>
    <row r="50" spans="1:8">
      <c r="A50" s="116" t="s">
        <v>502</v>
      </c>
      <c r="B50" s="157" t="s">
        <v>503</v>
      </c>
      <c r="C50" s="158">
        <v>20184</v>
      </c>
      <c r="D50" s="158">
        <v>20184</v>
      </c>
      <c r="E50" s="158">
        <v>0</v>
      </c>
      <c r="F50" s="157"/>
    </row>
    <row r="51" spans="1:8">
      <c r="A51" s="116" t="s">
        <v>504</v>
      </c>
      <c r="B51" s="157" t="s">
        <v>505</v>
      </c>
      <c r="C51" s="158">
        <v>855828.75</v>
      </c>
      <c r="D51" s="158">
        <v>855828.75</v>
      </c>
      <c r="E51" s="158">
        <v>0</v>
      </c>
      <c r="F51" s="157"/>
    </row>
    <row r="52" spans="1:8">
      <c r="A52" s="116" t="s">
        <v>506</v>
      </c>
      <c r="B52" s="157" t="s">
        <v>507</v>
      </c>
      <c r="C52" s="158">
        <v>2266782.13</v>
      </c>
      <c r="D52" s="158">
        <v>2266782.13</v>
      </c>
      <c r="E52" s="158">
        <v>0</v>
      </c>
      <c r="F52" s="157"/>
    </row>
    <row r="53" spans="1:8">
      <c r="A53" s="116" t="s">
        <v>508</v>
      </c>
      <c r="B53" s="157" t="s">
        <v>509</v>
      </c>
      <c r="C53" s="158">
        <v>74480</v>
      </c>
      <c r="D53" s="158">
        <v>74480</v>
      </c>
      <c r="E53" s="158">
        <v>0</v>
      </c>
      <c r="F53" s="157"/>
    </row>
    <row r="54" spans="1:8">
      <c r="A54" s="116" t="s">
        <v>510</v>
      </c>
      <c r="B54" s="157" t="s">
        <v>511</v>
      </c>
      <c r="C54" s="158">
        <v>34500</v>
      </c>
      <c r="D54" s="158">
        <v>34500</v>
      </c>
      <c r="E54" s="158">
        <v>0</v>
      </c>
      <c r="F54" s="157"/>
    </row>
    <row r="55" spans="1:8">
      <c r="A55" s="116"/>
      <c r="B55" s="157"/>
      <c r="C55" s="158"/>
      <c r="D55" s="158"/>
      <c r="E55" s="158"/>
      <c r="F55" s="157"/>
    </row>
    <row r="56" spans="1:8">
      <c r="A56" s="50"/>
      <c r="B56" s="50" t="s">
        <v>189</v>
      </c>
      <c r="C56" s="137">
        <f>SUM(C31:C55)</f>
        <v>40833800.710000001</v>
      </c>
      <c r="D56" s="137">
        <f>SUM(D31:D55)</f>
        <v>40833800.710000001</v>
      </c>
      <c r="E56" s="137">
        <f>SUM(E31:E55)</f>
        <v>0</v>
      </c>
      <c r="F56" s="137"/>
    </row>
    <row r="57" spans="1:8" s="7" customFormat="1">
      <c r="A57" s="47"/>
      <c r="B57" s="47"/>
      <c r="C57" s="10"/>
      <c r="D57" s="10"/>
      <c r="E57" s="10"/>
      <c r="F57" s="10"/>
    </row>
    <row r="58" spans="1:8" s="7" customFormat="1">
      <c r="A58" s="47"/>
      <c r="B58" s="47"/>
      <c r="C58" s="10"/>
      <c r="D58" s="10"/>
      <c r="E58" s="10"/>
      <c r="F58" s="10"/>
    </row>
    <row r="59" spans="1:8" s="7" customFormat="1" ht="11.25" customHeight="1">
      <c r="A59" s="110" t="s">
        <v>188</v>
      </c>
      <c r="B59" s="110"/>
      <c r="C59" s="187"/>
      <c r="D59" s="187"/>
      <c r="E59" s="187"/>
      <c r="G59" s="163" t="s">
        <v>181</v>
      </c>
    </row>
    <row r="60" spans="1:8" s="7" customFormat="1">
      <c r="A60" s="174"/>
      <c r="B60" s="174"/>
      <c r="C60" s="122"/>
      <c r="D60" s="6"/>
      <c r="E60" s="6"/>
      <c r="F60" s="72"/>
    </row>
    <row r="61" spans="1:8" s="7" customFormat="1" ht="27.95" customHeight="1">
      <c r="A61" s="121" t="s">
        <v>45</v>
      </c>
      <c r="B61" s="120" t="s">
        <v>46</v>
      </c>
      <c r="C61" s="186" t="s">
        <v>47</v>
      </c>
      <c r="D61" s="186" t="s">
        <v>48</v>
      </c>
      <c r="E61" s="186" t="s">
        <v>49</v>
      </c>
      <c r="F61" s="185" t="s">
        <v>180</v>
      </c>
      <c r="G61" s="185" t="s">
        <v>179</v>
      </c>
      <c r="H61" s="185" t="s">
        <v>178</v>
      </c>
    </row>
    <row r="62" spans="1:8" s="7" customFormat="1">
      <c r="A62" s="116" t="s">
        <v>512</v>
      </c>
      <c r="B62" s="157" t="s">
        <v>513</v>
      </c>
      <c r="C62" s="115">
        <v>-418553.27</v>
      </c>
      <c r="D62" s="158">
        <v>-418553.27</v>
      </c>
      <c r="E62" s="158">
        <v>0</v>
      </c>
      <c r="F62" s="157"/>
      <c r="G62" s="157"/>
      <c r="H62" s="157"/>
    </row>
    <row r="63" spans="1:8" s="7" customFormat="1">
      <c r="A63" s="116"/>
      <c r="B63" s="157"/>
      <c r="C63" s="115"/>
      <c r="D63" s="158"/>
      <c r="E63" s="158"/>
      <c r="F63" s="157"/>
      <c r="G63" s="157"/>
      <c r="H63" s="157"/>
    </row>
    <row r="64" spans="1:8" s="7" customFormat="1">
      <c r="A64" s="116"/>
      <c r="B64" s="157"/>
      <c r="C64" s="115"/>
      <c r="D64" s="158"/>
      <c r="E64" s="158"/>
      <c r="F64" s="157"/>
      <c r="G64" s="157"/>
      <c r="H64" s="157"/>
    </row>
    <row r="65" spans="1:8" s="7" customFormat="1">
      <c r="A65" s="116"/>
      <c r="B65" s="157"/>
      <c r="C65" s="115"/>
      <c r="D65" s="158"/>
      <c r="E65" s="158"/>
      <c r="F65" s="157"/>
      <c r="G65" s="157"/>
      <c r="H65" s="157"/>
    </row>
    <row r="66" spans="1:8" s="7" customFormat="1">
      <c r="A66" s="50"/>
      <c r="B66" s="50" t="s">
        <v>187</v>
      </c>
      <c r="C66" s="137">
        <f>SUM(C62:C65)</f>
        <v>-418553.27</v>
      </c>
      <c r="D66" s="137">
        <f>SUM(D62:D65)</f>
        <v>-418553.27</v>
      </c>
      <c r="E66" s="137">
        <f>SUM(E62:E65)</f>
        <v>0</v>
      </c>
      <c r="F66" s="137"/>
      <c r="G66" s="137"/>
      <c r="H66" s="137"/>
    </row>
    <row r="67" spans="1:8" s="7" customFormat="1">
      <c r="A67" s="14"/>
      <c r="B67" s="14"/>
      <c r="C67" s="15"/>
      <c r="D67" s="15"/>
      <c r="E67" s="15"/>
      <c r="F67" s="10"/>
    </row>
    <row r="69" spans="1:8">
      <c r="A69" s="110" t="s">
        <v>186</v>
      </c>
      <c r="B69" s="110"/>
      <c r="C69" s="187"/>
      <c r="D69" s="187"/>
      <c r="E69" s="187"/>
      <c r="G69" s="163" t="s">
        <v>181</v>
      </c>
    </row>
    <row r="70" spans="1:8">
      <c r="A70" s="174"/>
      <c r="B70" s="174"/>
      <c r="C70" s="122"/>
      <c r="H70" s="6"/>
    </row>
    <row r="71" spans="1:8" ht="27.95" customHeight="1">
      <c r="A71" s="121" t="s">
        <v>45</v>
      </c>
      <c r="B71" s="120" t="s">
        <v>46</v>
      </c>
      <c r="C71" s="186" t="s">
        <v>47</v>
      </c>
      <c r="D71" s="186" t="s">
        <v>48</v>
      </c>
      <c r="E71" s="186" t="s">
        <v>49</v>
      </c>
      <c r="F71" s="185" t="s">
        <v>180</v>
      </c>
      <c r="G71" s="185" t="s">
        <v>179</v>
      </c>
      <c r="H71" s="185" t="s">
        <v>178</v>
      </c>
    </row>
    <row r="72" spans="1:8">
      <c r="A72" s="116" t="s">
        <v>417</v>
      </c>
      <c r="B72" s="157" t="s">
        <v>417</v>
      </c>
      <c r="C72" s="115"/>
      <c r="D72" s="158"/>
      <c r="E72" s="158"/>
      <c r="F72" s="157"/>
      <c r="G72" s="157"/>
      <c r="H72" s="157"/>
    </row>
    <row r="73" spans="1:8">
      <c r="A73" s="116"/>
      <c r="B73" s="157"/>
      <c r="C73" s="115"/>
      <c r="D73" s="158"/>
      <c r="E73" s="158"/>
      <c r="F73" s="157"/>
      <c r="G73" s="157"/>
      <c r="H73" s="157"/>
    </row>
    <row r="74" spans="1:8">
      <c r="A74" s="116"/>
      <c r="B74" s="157"/>
      <c r="C74" s="115"/>
      <c r="D74" s="158"/>
      <c r="E74" s="158"/>
      <c r="F74" s="157"/>
      <c r="G74" s="157"/>
      <c r="H74" s="157"/>
    </row>
    <row r="75" spans="1:8">
      <c r="A75" s="116"/>
      <c r="B75" s="157"/>
      <c r="C75" s="115"/>
      <c r="D75" s="158"/>
      <c r="E75" s="158"/>
      <c r="F75" s="157"/>
      <c r="G75" s="157"/>
      <c r="H75" s="157"/>
    </row>
    <row r="76" spans="1:8">
      <c r="A76" s="50"/>
      <c r="B76" s="50" t="s">
        <v>185</v>
      </c>
      <c r="C76" s="137">
        <f>SUM(C72:C75)</f>
        <v>0</v>
      </c>
      <c r="D76" s="137">
        <f>SUM(D72:D75)</f>
        <v>0</v>
      </c>
      <c r="E76" s="137">
        <f>SUM(E72:E75)</f>
        <v>0</v>
      </c>
      <c r="F76" s="137"/>
      <c r="G76" s="137"/>
      <c r="H76" s="137"/>
    </row>
    <row r="79" spans="1:8">
      <c r="A79" s="110" t="s">
        <v>184</v>
      </c>
      <c r="B79" s="110"/>
      <c r="C79" s="187"/>
      <c r="D79" s="187"/>
      <c r="E79" s="187"/>
      <c r="G79" s="163" t="s">
        <v>181</v>
      </c>
    </row>
    <row r="80" spans="1:8">
      <c r="A80" s="174"/>
      <c r="B80" s="174"/>
      <c r="C80" s="122"/>
    </row>
    <row r="81" spans="1:8" ht="27.95" customHeight="1">
      <c r="A81" s="121" t="s">
        <v>45</v>
      </c>
      <c r="B81" s="120" t="s">
        <v>46</v>
      </c>
      <c r="C81" s="186" t="s">
        <v>47</v>
      </c>
      <c r="D81" s="186" t="s">
        <v>48</v>
      </c>
      <c r="E81" s="186" t="s">
        <v>49</v>
      </c>
      <c r="F81" s="185" t="s">
        <v>180</v>
      </c>
      <c r="G81" s="185" t="s">
        <v>179</v>
      </c>
      <c r="H81" s="185" t="s">
        <v>178</v>
      </c>
    </row>
    <row r="82" spans="1:8">
      <c r="A82" s="116" t="s">
        <v>514</v>
      </c>
      <c r="B82" s="157" t="s">
        <v>465</v>
      </c>
      <c r="C82" s="115">
        <v>-448676.98</v>
      </c>
      <c r="D82" s="158">
        <v>-448676.98</v>
      </c>
      <c r="E82" s="158">
        <v>0</v>
      </c>
      <c r="F82" s="157"/>
      <c r="G82" s="157"/>
      <c r="H82" s="157"/>
    </row>
    <row r="83" spans="1:8">
      <c r="A83" s="116" t="s">
        <v>515</v>
      </c>
      <c r="B83" s="157" t="s">
        <v>467</v>
      </c>
      <c r="C83" s="115">
        <v>-10107.549999999999</v>
      </c>
      <c r="D83" s="158">
        <v>-10107.549999999999</v>
      </c>
      <c r="E83" s="158">
        <v>0</v>
      </c>
      <c r="F83" s="157"/>
      <c r="G83" s="157"/>
      <c r="H83" s="157"/>
    </row>
    <row r="84" spans="1:8">
      <c r="A84" s="116" t="s">
        <v>516</v>
      </c>
      <c r="B84" s="157" t="s">
        <v>469</v>
      </c>
      <c r="C84" s="115">
        <v>-1337258.3</v>
      </c>
      <c r="D84" s="158">
        <v>-1337258.3</v>
      </c>
      <c r="E84" s="158">
        <v>0</v>
      </c>
      <c r="F84" s="157"/>
      <c r="G84" s="157"/>
      <c r="H84" s="157"/>
    </row>
    <row r="85" spans="1:8">
      <c r="A85" s="116" t="s">
        <v>517</v>
      </c>
      <c r="B85" s="157" t="s">
        <v>471</v>
      </c>
      <c r="C85" s="115">
        <v>-80988.52</v>
      </c>
      <c r="D85" s="158">
        <v>-80988.52</v>
      </c>
      <c r="E85" s="158">
        <v>0</v>
      </c>
      <c r="F85" s="157"/>
      <c r="G85" s="157"/>
      <c r="H85" s="157"/>
    </row>
    <row r="86" spans="1:8">
      <c r="A86" s="116" t="s">
        <v>518</v>
      </c>
      <c r="B86" s="157" t="s">
        <v>473</v>
      </c>
      <c r="C86" s="115">
        <v>-22316</v>
      </c>
      <c r="D86" s="158">
        <v>-22316</v>
      </c>
      <c r="E86" s="158">
        <v>0</v>
      </c>
      <c r="F86" s="157"/>
      <c r="G86" s="157"/>
      <c r="H86" s="157"/>
    </row>
    <row r="87" spans="1:8">
      <c r="A87" s="116" t="s">
        <v>519</v>
      </c>
      <c r="B87" s="157" t="s">
        <v>475</v>
      </c>
      <c r="C87" s="115">
        <v>-22434.14</v>
      </c>
      <c r="D87" s="158">
        <v>-22434.14</v>
      </c>
      <c r="E87" s="158">
        <v>0</v>
      </c>
      <c r="F87" s="157"/>
      <c r="G87" s="157"/>
      <c r="H87" s="157"/>
    </row>
    <row r="88" spans="1:8">
      <c r="A88" s="116" t="s">
        <v>520</v>
      </c>
      <c r="B88" s="157" t="s">
        <v>477</v>
      </c>
      <c r="C88" s="115">
        <v>-6766.67</v>
      </c>
      <c r="D88" s="158">
        <v>-6766.67</v>
      </c>
      <c r="E88" s="158">
        <v>0</v>
      </c>
      <c r="F88" s="157"/>
      <c r="G88" s="157"/>
      <c r="H88" s="157"/>
    </row>
    <row r="89" spans="1:8">
      <c r="A89" s="116" t="s">
        <v>521</v>
      </c>
      <c r="B89" s="157" t="s">
        <v>479</v>
      </c>
      <c r="C89" s="115">
        <v>-39150.19</v>
      </c>
      <c r="D89" s="158">
        <v>-39150.19</v>
      </c>
      <c r="E89" s="158">
        <v>0</v>
      </c>
      <c r="F89" s="157"/>
      <c r="G89" s="157"/>
      <c r="H89" s="157"/>
    </row>
    <row r="90" spans="1:8">
      <c r="A90" s="116" t="s">
        <v>522</v>
      </c>
      <c r="B90" s="157" t="s">
        <v>481</v>
      </c>
      <c r="C90" s="115">
        <v>-9421.81</v>
      </c>
      <c r="D90" s="158">
        <v>-9421.81</v>
      </c>
      <c r="E90" s="158">
        <v>0</v>
      </c>
      <c r="F90" s="157"/>
      <c r="G90" s="157"/>
      <c r="H90" s="157"/>
    </row>
    <row r="91" spans="1:8">
      <c r="A91" s="116" t="s">
        <v>523</v>
      </c>
      <c r="B91" s="157" t="s">
        <v>483</v>
      </c>
      <c r="C91" s="115">
        <v>-15153.27</v>
      </c>
      <c r="D91" s="158">
        <v>-15153.27</v>
      </c>
      <c r="E91" s="158">
        <v>0</v>
      </c>
      <c r="F91" s="157"/>
      <c r="G91" s="157"/>
      <c r="H91" s="157"/>
    </row>
    <row r="92" spans="1:8">
      <c r="A92" s="116" t="s">
        <v>524</v>
      </c>
      <c r="B92" s="157" t="s">
        <v>485</v>
      </c>
      <c r="C92" s="115">
        <v>-4334338.7699999996</v>
      </c>
      <c r="D92" s="158">
        <v>-4334338.7699999996</v>
      </c>
      <c r="E92" s="158">
        <v>0</v>
      </c>
      <c r="F92" s="157"/>
      <c r="G92" s="157"/>
      <c r="H92" s="157"/>
    </row>
    <row r="93" spans="1:8">
      <c r="A93" s="116" t="s">
        <v>525</v>
      </c>
      <c r="B93" s="157" t="s">
        <v>489</v>
      </c>
      <c r="C93" s="115">
        <v>-189048.33</v>
      </c>
      <c r="D93" s="158">
        <v>-189048.33</v>
      </c>
      <c r="E93" s="158">
        <v>0</v>
      </c>
      <c r="F93" s="157"/>
      <c r="G93" s="157"/>
      <c r="H93" s="157"/>
    </row>
    <row r="94" spans="1:8">
      <c r="A94" s="116" t="s">
        <v>526</v>
      </c>
      <c r="B94" s="157" t="s">
        <v>491</v>
      </c>
      <c r="C94" s="115">
        <v>-70749.02</v>
      </c>
      <c r="D94" s="158">
        <v>-70749.02</v>
      </c>
      <c r="E94" s="158">
        <v>0</v>
      </c>
      <c r="F94" s="157"/>
      <c r="G94" s="157"/>
      <c r="H94" s="157"/>
    </row>
    <row r="95" spans="1:8">
      <c r="A95" s="116" t="s">
        <v>527</v>
      </c>
      <c r="B95" s="157" t="s">
        <v>493</v>
      </c>
      <c r="C95" s="115">
        <v>-121233.89</v>
      </c>
      <c r="D95" s="158">
        <v>-121233.89</v>
      </c>
      <c r="E95" s="158">
        <v>0</v>
      </c>
      <c r="F95" s="157"/>
      <c r="G95" s="157"/>
      <c r="H95" s="157"/>
    </row>
    <row r="96" spans="1:8">
      <c r="A96" s="116" t="s">
        <v>528</v>
      </c>
      <c r="B96" s="157" t="s">
        <v>495</v>
      </c>
      <c r="C96" s="115">
        <v>-7444462.6900000004</v>
      </c>
      <c r="D96" s="158">
        <v>-7444462.6900000004</v>
      </c>
      <c r="E96" s="158">
        <v>0</v>
      </c>
      <c r="F96" s="157"/>
      <c r="G96" s="157"/>
      <c r="H96" s="157"/>
    </row>
    <row r="97" spans="1:8">
      <c r="A97" s="116" t="s">
        <v>529</v>
      </c>
      <c r="B97" s="157" t="s">
        <v>497</v>
      </c>
      <c r="C97" s="115">
        <v>-24596.61</v>
      </c>
      <c r="D97" s="158">
        <v>-24596.61</v>
      </c>
      <c r="E97" s="158">
        <v>0</v>
      </c>
      <c r="F97" s="157"/>
      <c r="G97" s="157"/>
      <c r="H97" s="157"/>
    </row>
    <row r="98" spans="1:8">
      <c r="A98" s="116" t="s">
        <v>530</v>
      </c>
      <c r="B98" s="157" t="s">
        <v>499</v>
      </c>
      <c r="C98" s="115">
        <v>-195601.33</v>
      </c>
      <c r="D98" s="158">
        <v>-195601.33</v>
      </c>
      <c r="E98" s="158">
        <v>0</v>
      </c>
      <c r="F98" s="157"/>
      <c r="G98" s="157"/>
      <c r="H98" s="157"/>
    </row>
    <row r="99" spans="1:8">
      <c r="A99" s="116" t="s">
        <v>531</v>
      </c>
      <c r="B99" s="157" t="s">
        <v>501</v>
      </c>
      <c r="C99" s="115">
        <v>-7991.67</v>
      </c>
      <c r="D99" s="158">
        <v>-7991.67</v>
      </c>
      <c r="E99" s="158">
        <v>0</v>
      </c>
      <c r="F99" s="157"/>
      <c r="G99" s="157"/>
      <c r="H99" s="157"/>
    </row>
    <row r="100" spans="1:8">
      <c r="A100" s="116" t="s">
        <v>532</v>
      </c>
      <c r="B100" s="157" t="s">
        <v>503</v>
      </c>
      <c r="C100" s="115">
        <v>-6055.2</v>
      </c>
      <c r="D100" s="158">
        <v>-6055.2</v>
      </c>
      <c r="E100" s="158">
        <v>0</v>
      </c>
      <c r="F100" s="157"/>
      <c r="G100" s="157"/>
      <c r="H100" s="157"/>
    </row>
    <row r="101" spans="1:8">
      <c r="A101" s="116" t="s">
        <v>533</v>
      </c>
      <c r="B101" s="157" t="s">
        <v>505</v>
      </c>
      <c r="C101" s="115">
        <v>-573460.04</v>
      </c>
      <c r="D101" s="158">
        <v>-573460.04</v>
      </c>
      <c r="E101" s="158">
        <v>0</v>
      </c>
      <c r="F101" s="157"/>
      <c r="G101" s="157"/>
      <c r="H101" s="157"/>
    </row>
    <row r="102" spans="1:8">
      <c r="A102" s="116" t="s">
        <v>534</v>
      </c>
      <c r="B102" s="157" t="s">
        <v>507</v>
      </c>
      <c r="C102" s="115">
        <v>-237250.37</v>
      </c>
      <c r="D102" s="158">
        <v>-237250.37</v>
      </c>
      <c r="E102" s="158">
        <v>0</v>
      </c>
      <c r="F102" s="157"/>
      <c r="G102" s="157"/>
      <c r="H102" s="157"/>
    </row>
    <row r="103" spans="1:8">
      <c r="A103" s="116"/>
      <c r="B103" s="157"/>
      <c r="C103" s="115"/>
      <c r="D103" s="158"/>
      <c r="E103" s="158"/>
      <c r="F103" s="157"/>
      <c r="G103" s="157"/>
      <c r="H103" s="157"/>
    </row>
    <row r="104" spans="1:8">
      <c r="A104" s="50"/>
      <c r="B104" s="50" t="s">
        <v>183</v>
      </c>
      <c r="C104" s="137">
        <f>SUM(C82:C103)</f>
        <v>-15197061.349999996</v>
      </c>
      <c r="D104" s="137">
        <f>SUM(D82:D103)</f>
        <v>-15197061.349999996</v>
      </c>
      <c r="E104" s="137">
        <f>SUM(E82:E103)</f>
        <v>0</v>
      </c>
      <c r="F104" s="137"/>
      <c r="G104" s="137"/>
      <c r="H104" s="137"/>
    </row>
    <row r="107" spans="1:8">
      <c r="A107" s="110" t="s">
        <v>182</v>
      </c>
      <c r="B107" s="110"/>
      <c r="C107" s="187"/>
      <c r="D107" s="187"/>
      <c r="E107" s="187"/>
      <c r="G107" s="163" t="s">
        <v>181</v>
      </c>
    </row>
    <row r="108" spans="1:8">
      <c r="A108" s="174"/>
      <c r="B108" s="174"/>
      <c r="C108" s="122"/>
    </row>
    <row r="109" spans="1:8" ht="27.95" customHeight="1">
      <c r="A109" s="121" t="s">
        <v>45</v>
      </c>
      <c r="B109" s="120" t="s">
        <v>46</v>
      </c>
      <c r="C109" s="186" t="s">
        <v>47</v>
      </c>
      <c r="D109" s="186" t="s">
        <v>48</v>
      </c>
      <c r="E109" s="186" t="s">
        <v>49</v>
      </c>
      <c r="F109" s="185" t="s">
        <v>180</v>
      </c>
      <c r="G109" s="185" t="s">
        <v>179</v>
      </c>
      <c r="H109" s="185" t="s">
        <v>178</v>
      </c>
    </row>
    <row r="110" spans="1:8">
      <c r="A110" s="116" t="s">
        <v>535</v>
      </c>
      <c r="B110" s="157" t="s">
        <v>509</v>
      </c>
      <c r="C110" s="115">
        <v>-58000</v>
      </c>
      <c r="D110" s="158">
        <v>-58000</v>
      </c>
      <c r="E110" s="158">
        <v>0</v>
      </c>
      <c r="F110" s="157"/>
      <c r="G110" s="157"/>
      <c r="H110" s="157"/>
    </row>
    <row r="111" spans="1:8">
      <c r="A111" s="116" t="s">
        <v>536</v>
      </c>
      <c r="B111" s="157" t="s">
        <v>511</v>
      </c>
      <c r="C111" s="115">
        <v>-34500</v>
      </c>
      <c r="D111" s="158">
        <v>-34500</v>
      </c>
      <c r="E111" s="158">
        <v>0</v>
      </c>
      <c r="F111" s="157"/>
      <c r="G111" s="157"/>
      <c r="H111" s="157"/>
    </row>
    <row r="112" spans="1:8">
      <c r="A112" s="116"/>
      <c r="B112" s="157"/>
      <c r="C112" s="115"/>
      <c r="D112" s="158"/>
      <c r="E112" s="158"/>
      <c r="F112" s="157"/>
      <c r="G112" s="157"/>
      <c r="H112" s="157"/>
    </row>
    <row r="113" spans="1:8">
      <c r="A113" s="116"/>
      <c r="B113" s="157"/>
      <c r="C113" s="115"/>
      <c r="D113" s="158"/>
      <c r="E113" s="158"/>
      <c r="F113" s="157"/>
      <c r="G113" s="157"/>
      <c r="H113" s="157"/>
    </row>
    <row r="114" spans="1:8">
      <c r="A114" s="50"/>
      <c r="B114" s="50" t="s">
        <v>177</v>
      </c>
      <c r="C114" s="137">
        <f>SUM(C110:C113)</f>
        <v>-92500</v>
      </c>
      <c r="D114" s="137">
        <f>SUM(D110:D113)</f>
        <v>-92500</v>
      </c>
      <c r="E114" s="137">
        <f>SUM(E110:E113)</f>
        <v>0</v>
      </c>
      <c r="F114" s="137"/>
      <c r="G114" s="137"/>
      <c r="H114" s="137"/>
    </row>
  </sheetData>
  <dataValidations count="8">
    <dataValidation allowBlank="1" showInputMessage="1" showErrorMessage="1" prompt="Importe final del periodo que corresponde la información financiera trimestral que se presenta." sqref="D7 D30 D61 D71 D81 D109"/>
    <dataValidation allowBlank="1" showInputMessage="1" showErrorMessage="1" prompt="Saldo al 31 de diciembre del año anterior del ejercio que se presenta." sqref="C7 C30 C61 C71 C81 C109"/>
    <dataValidation allowBlank="1" showInputMessage="1" showErrorMessage="1" prompt="Corresponde al número de la cuenta de acuerdo al Plan de Cuentas emitido por el CONAC (DOF 23/12/2015)." sqref="A7 A30 A61 A71 A81 A109"/>
    <dataValidation allowBlank="1" showInputMessage="1" showErrorMessage="1" prompt="Indicar la tasa de aplicación." sqref="H61 H71 H81 H109"/>
    <dataValidation allowBlank="1" showInputMessage="1" showErrorMessage="1" prompt="Indicar el método de depreciación." sqref="G61 G71 G81 G109"/>
    <dataValidation allowBlank="1" showInputMessage="1" showErrorMessage="1" prompt="Corresponde al nombre o descripción de la cuenta de acuerdo al Plan de Cuentas emitido por el CONAC." sqref="B7 B30 B61 B71 B81 B109"/>
    <dataValidation allowBlank="1" showInputMessage="1" showErrorMessage="1" prompt="Diferencia entre el saldo final y el inicial presentados." sqref="E7 E30 E61 E71 E81 E109"/>
    <dataValidation allowBlank="1" showInputMessage="1" showErrorMessage="1" prompt="Criterio para la aplicación de depreciación: anual, mensual, trimestral, etc." sqref="F7 F30 F109 F71 F81 F61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2014-12-06T02:27:50Z</cp:lastPrinted>
  <dcterms:created xsi:type="dcterms:W3CDTF">2012-12-11T20:36:24Z</dcterms:created>
  <dcterms:modified xsi:type="dcterms:W3CDTF">2017-04-26T18:34:10Z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