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H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<sst xmlns="http://schemas.openxmlformats.org/spreadsheetml/2006/main" count="70" uniqueCount="70">
  <si>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</si>
  <si>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</si>
  <si>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</si>
  <si>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</si>
  <si>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</si>
  <si>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</si>
  <si>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</si>
  <si>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</si>
  <si>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</si>
  <si>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</si>
  <si>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</si>
  <si>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</si>
  <si>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</si>
  <si>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</si>
  <si>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</si>
  <si>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</si>
  <si>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</si>
  <si>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</si>
  <si>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</si>
  <si>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</si>
  <si>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</si>
  <si>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</si>
  <si>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</si>
  <si>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</si>
  <si>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</si>
  <si>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</si>
  <si>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</si>
  <si>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</si>
  <si>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</si>
  <si>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</si>
  <si>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</si>
  <si>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</si>
  <si>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</si>
  <si>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</si>
  <si>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</si>
  <si>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</si>
  <si>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</si>
  <si>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</si>
  <si>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</si>
  <si>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</si>
  <si>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</si>
  <si>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</si>
  <si>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</si>
  <si>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</si>
  <si>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</si>
  <si>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</si>
  <si>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</si>
  <si>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</si>
  <si>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</si>
  <si>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</si>
  <si>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</si>
  <si>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</si>
  <si>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</si>
  <si>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</si>
  <si>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</si>
  <si>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</si>
  <si>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</si>
  <si>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</si>
  <si>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</si>
  <si>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</si>
  <si>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</si>
  <si>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</si>
  <si>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</si>
  <si>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</si>
  <si>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AL 31 DE DICIEMBRE DEL 2018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</si>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</sst>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Fill="1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activeCell="G50" sqref="G5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9971832.1300000008</v>
      </c>
      <c r="E10" s="18">
        <f>SUM(E11:E18)</f>
        <v>994462.61</v>
      </c>
      <c r="F10" s="18">
        <f t="shared" ref="F10:I10" si="1">SUM(F11:F18)</f>
        <v>10966294.74</v>
      </c>
      <c r="G10" s="18">
        <f t="shared" si="1"/>
        <v>10353864.77</v>
      </c>
      <c r="H10" s="18">
        <f t="shared" si="1"/>
        <v>10336183.77</v>
      </c>
      <c r="I10" s="18">
        <f t="shared" si="1"/>
        <v>612429.97000000067</v>
      </c>
    </row>
    <row r="11" spans="1:9" x14ac:dyDescent="0.2">
      <c r="A11" s="27" t="s">
        <v>46</v>
      </c>
      <c r="B11" s="9"/>
      <c r="C11" s="3" t="s">
        <v>4</v>
      </c>
      <c r="D11" s="19">
        <v>9971832.1300000008</v>
      </c>
      <c r="E11" s="19">
        <v>994462.61</v>
      </c>
      <c r="F11" s="19">
        <f t="shared" ref="F11:F18" si="2">D11+E11</f>
        <v>10966294.74</v>
      </c>
      <c r="G11" s="19">
        <v>10353864.77</v>
      </c>
      <c r="H11" s="19">
        <v>10336183.77</v>
      </c>
      <c r="I11" s="19">
        <f t="shared" ref="I11:I18" si="3">F11-G11</f>
        <v>612429.97000000067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9971832.1300000008</v>
      </c>
      <c r="E37" s="24">
        <f t="shared" ref="E37:I37" si="16">SUM(E7+E10+E19+E23+E26+E31)</f>
        <v>994462.61</v>
      </c>
      <c r="F37" s="24">
        <f t="shared" si="16"/>
        <v>10966294.74</v>
      </c>
      <c r="G37" s="24">
        <f t="shared" si="16"/>
        <v>10353864.77</v>
      </c>
      <c r="H37" s="24">
        <f t="shared" si="16"/>
        <v>10336183.77</v>
      </c>
      <c r="I37" s="24">
        <f t="shared" si="16"/>
        <v>612429.97000000067</v>
      </c>
    </row>
    <row r="38" spans="1:9" x14ac:dyDescent="0.2">
      <c r="C38" s="47" t="s">
        <v>65</v>
      </c>
      <c r="D38" s="47"/>
      <c r="E38" s="47"/>
      <c r="F38" s="47"/>
    </row>
    <row r="47" spans="1:9" x14ac:dyDescent="0.2">
      <c r="C47" s="28"/>
      <c r="G47" s="29"/>
      <c r="H47" s="29"/>
      <c r="I47" s="29"/>
    </row>
    <row r="48" spans="1:9" x14ac:dyDescent="0.2">
      <c r="C48" s="30" t="s">
        <v>66</v>
      </c>
      <c r="G48" s="31" t="s">
        <v>67</v>
      </c>
      <c r="H48" s="31"/>
      <c r="I48" s="31"/>
    </row>
    <row r="49" spans="3:9" x14ac:dyDescent="0.2">
      <c r="C49" s="30" t="s">
        <v>68</v>
      </c>
      <c r="G49" s="32" t="s">
        <v>69</v>
      </c>
      <c r="H49" s="32"/>
      <c r="I49" s="3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G48:I48"/>
    <mergeCell ref="G49:I49"/>
    <mergeCell ref="D2:H2"/>
    <mergeCell ref="I2:I3"/>
    <mergeCell ref="A1:I1"/>
    <mergeCell ref="A2:C4"/>
    <mergeCell ref="C38:F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2019-01-31T19:27:27Z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