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D172" i="1" l="1"/>
  <c r="D114" i="1"/>
  <c r="C114" i="1"/>
  <c r="C86" i="1"/>
  <c r="D86" i="1"/>
  <c r="D51" i="1"/>
  <c r="C51" i="1"/>
  <c r="D4" i="1"/>
  <c r="C4" i="1"/>
  <c r="D85" i="1" l="1"/>
  <c r="C85" i="1"/>
  <c r="D3" i="1"/>
  <c r="C3" i="1"/>
  <c r="D207" i="1" l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<sst xmlns="http://schemas.openxmlformats.org/spreadsheetml/2006/main" count="233" uniqueCount="219">
  <si>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</si>
  <si>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</si>
  <si>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</si>
  <si>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</si>
  <si>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</si>
  <si>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</si>
  <si>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</si>
  <si>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</si>
  <si>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</si>
  <si>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</si>
  <si>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</si>
  <si>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</si>
  <si>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</si>
  <si>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</si>
  <si>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</si>
  <si>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</si>
  <si>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</si>
  <si>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</si>
  <si>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</si>
  <si>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</si>
  <si>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</si>
  <si>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</si>
  <si>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</si>
  <si>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</si>
  <si>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</si>
  <si>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</si>
  <si>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</si>
  <si>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</si>
  <si>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</si>
  <si>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</si>
  <si>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</si>
  <si>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</si>
  <si>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</si>
  <si>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</si>
  <si>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</si>
  <si>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</si>
  <si>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</si>
  <si>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</si>
  <si>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</si>
  <si>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</si>
  <si>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</si>
  <si>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</si>
  <si>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</si>
  <si>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</si>
  <si>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</si>
  <si>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</si>
  <si>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</si>
  <si>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</si>
  <si>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</si>
  <si>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</si>
  <si>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</si>
  <si>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</si>
  <si>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</si>
  <si>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</si>
  <si>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</si>
  <si>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</si>
  <si>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</si>
  <si>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</si>
  <si>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</si>
  <si>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</si>
  <si>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</si>
  <si>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</si>
  <si>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</si>
  <si>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</si>
  <si>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</si>
  <si>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</si>
  <si>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</si>
  <si>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</si>
  <si>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</si>
  <si>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</si>
  <si>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</si>
  <si>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</si>
  <si>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</si>
  <si>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</si>
  <si>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</si>
  <si>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</si>
  <si>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</si>
  <si>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</si>
  <si>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</si>
  <si>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</si>
  <si>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</si>
  <si>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</si>
  <si>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</si>
  <si>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</si>
  <si>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</si>
  <si>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</si>
  <si>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</si>
  <si>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</si>
  <si>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</si>
  <si>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</si>
  <si>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</si>
  <si>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</si>
  <si>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</si>
  <si>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</si>
  <si>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</si>
  <si>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</si>
  <si>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</si>
  <si>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</si>
  <si>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</si>
  <si>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</si>
  <si>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</si>
  <si>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</si>
  <si>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</si>
  <si>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</si>
  <si>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</si>
  <si>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</si>
  <si>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</si>
  <si>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</si>
  <si>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</si>
  <si>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</si>
  <si>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</si>
  <si>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</si>
  <si>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</si>
  <si>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</si>
  <si>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</si>
  <si>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</si>
  <si>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</si>
  <si>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</si>
  <si>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</si>
  <si>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</si>
  <si>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</si>
  <si>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</si>
  <si>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</si>
  <si>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</si>
  <si>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</si>
  <si>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</si>
  <si>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</si>
  <si>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</si>
  <si>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</si>
  <si>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</si>
  <si>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</si>
  <si>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</si>
  <si>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</si>
  <si>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</si>
  <si>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</si>
  <si>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</si>
  <si>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</si>
  <si>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</si>
  <si>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</si>
  <si>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</si>
  <si>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</si>
  <si>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</si>
  <si>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</si>
  <si>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</si>
  <si>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</si>
  <si>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</si>
  <si>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</si>
  <si>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</si>
  <si>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</si>
  <si>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</si>
  <si>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</si>
  <si>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</si>
  <si>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</si>
  <si>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</si>
  <si>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</si>
  <si>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</si>
  <si>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</si>
  <si>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</si>
  <si>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</si>
  <si>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</si>
  <si>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</si>
  <si>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</si>
  <si>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</si>
  <si>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</si>
  <si>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</si>
  <si>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</si>
  <si>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</si>
  <si>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</si>
  <si>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</si>
  <si>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</si>
  <si>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</si>
  <si>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</si>
  <si>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</si>
  <si>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</si>
  <si>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</si>
  <si>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</si>
  <si>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</si>
  <si>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</si>
  <si>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</si>
  <si>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</si>
  <si>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</si>
  <si>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</si>
  <si>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</si>
  <si>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</si>
  <si>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</si>
  <si>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</si>
  <si>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</si>
  <si>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</si>
  <si>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</si>
  <si>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</si>
  <si>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</si>
  <si>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</si>
  <si>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</si>
  <si>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</si>
  <si>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</si>
  <si>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</si>
  <si>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</si>
  <si>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</si>
  <si>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</si>
  <si>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</si>
  <si>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</si>
  <si>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</si>
  <si>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</si>
  <si>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</si>
  <si>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</si>
  <si>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</si>
  <si>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</si>
  <si>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</si>
  <si>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</si>
  <si>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</si>
  <si>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</si>
  <si>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</si>
  <si>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</si>
  <si>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</si>
  <si>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</si>
  <si>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</si>
  <si>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INTEGRAL PARA EL DESARROLLO DE LA FAMILIA DEL MUNICIPIO DE MOROLEON, GTO.
DEL 1 DE ENERO AL AL 30 DE JUNIO DEL 2018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</si>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</sst>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6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10" fillId="0" borderId="2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Protection="1">
      <protection locked="0"/>
    </xf>
    <xf numFmtId="0" fontId="7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4" xfId="8" applyFont="1" applyBorder="1" applyAlignment="1">
      <alignment vertical="top" wrapText="1"/>
    </xf>
    <xf numFmtId="4" fontId="3" fillId="0" borderId="4" xfId="8" applyNumberFormat="1" applyFont="1" applyFill="1" applyBorder="1" applyProtection="1">
      <protection locked="0"/>
    </xf>
    <xf numFmtId="0" fontId="3" fillId="0" borderId="5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6" xfId="8" applyFont="1" applyFill="1" applyBorder="1" applyAlignment="1">
      <alignment horizontal="center" vertical="center"/>
    </xf>
    <xf numFmtId="0" fontId="8" fillId="4" borderId="6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2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8" fillId="4" borderId="7" xfId="8" applyFont="1" applyFill="1" applyBorder="1" applyAlignment="1" applyProtection="1">
      <alignment horizontal="center" vertical="center" wrapText="1"/>
      <protection locked="0"/>
    </xf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8" fillId="4" borderId="9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B22" sqref="B22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6" t="s">
        <v>216</v>
      </c>
      <c r="B1" s="37"/>
      <c r="C1" s="37"/>
      <c r="D1" s="37"/>
      <c r="E1" s="38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4688309.4399999995</v>
      </c>
      <c r="D3" s="4">
        <f>SUM(D4+D51+D63)</f>
        <v>9799854.379999999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937545.09</v>
      </c>
      <c r="D4" s="4">
        <f>SUM(D5+D14+D20+D22+D28+D33+D43+D48)</f>
        <v>1741664.15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937545.09</v>
      </c>
      <c r="D43" s="9">
        <f>SUM(D44:D47)</f>
        <v>1741664.15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937545.09</v>
      </c>
      <c r="D46" s="9">
        <v>1741664.15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3743029.09</v>
      </c>
      <c r="D51" s="4">
        <f>SUM(D52+D56)</f>
        <v>8058190.2299999995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53766.51</v>
      </c>
      <c r="D52" s="9">
        <f>SUM(D53:D55)</f>
        <v>917969.67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53766.51</v>
      </c>
      <c r="D55" s="9">
        <v>917969.67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3689262.58</v>
      </c>
      <c r="D56" s="9">
        <f>SUM(D57:D62)</f>
        <v>7140220.5599999996</v>
      </c>
      <c r="E56" s="11"/>
    </row>
    <row r="57" spans="1:5" x14ac:dyDescent="0.2">
      <c r="A57" s="7">
        <v>4221</v>
      </c>
      <c r="B57" s="25" t="s">
        <v>177</v>
      </c>
      <c r="C57" s="9">
        <v>3677213.58</v>
      </c>
      <c r="D57" s="9">
        <v>7140220.5599999996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12049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7735.26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7735.26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7735.26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3860336.01</v>
      </c>
      <c r="D85" s="4">
        <f>SUM(D86+D114+D147+D157+D172+D204)</f>
        <v>9828232.8900000006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3740267.71</v>
      </c>
      <c r="D86" s="4">
        <f>SUM(D87+D94+D104)</f>
        <v>8160883.9600000009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2980440.29</v>
      </c>
      <c r="D87" s="9">
        <f>SUM(D88:D93)</f>
        <v>6247463.71</v>
      </c>
      <c r="E87" s="11"/>
    </row>
    <row r="88" spans="1:5" x14ac:dyDescent="0.2">
      <c r="A88" s="7">
        <v>5111</v>
      </c>
      <c r="B88" s="25" t="s">
        <v>84</v>
      </c>
      <c r="C88" s="9">
        <v>1879400.86</v>
      </c>
      <c r="D88" s="9">
        <v>3540807.53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51350.61</v>
      </c>
      <c r="D90" s="9">
        <v>684425.27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1049688.82</v>
      </c>
      <c r="D92" s="9">
        <v>2022230.91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458472.51</v>
      </c>
      <c r="D94" s="9">
        <f>SUM(D95:D103)</f>
        <v>1031857.8500000001</v>
      </c>
      <c r="E94" s="11"/>
    </row>
    <row r="95" spans="1:5" x14ac:dyDescent="0.2">
      <c r="A95" s="7">
        <v>5121</v>
      </c>
      <c r="B95" s="25" t="s">
        <v>91</v>
      </c>
      <c r="C95" s="9">
        <v>68130.34</v>
      </c>
      <c r="D95" s="9">
        <v>149577.78</v>
      </c>
      <c r="E95" s="11"/>
    </row>
    <row r="96" spans="1:5" x14ac:dyDescent="0.2">
      <c r="A96" s="7">
        <v>5122</v>
      </c>
      <c r="B96" s="25" t="s">
        <v>92</v>
      </c>
      <c r="C96" s="9">
        <v>249862.58</v>
      </c>
      <c r="D96" s="9">
        <v>577519.03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1569.41</v>
      </c>
      <c r="D98" s="9">
        <v>18375.3</v>
      </c>
      <c r="E98" s="11"/>
    </row>
    <row r="99" spans="1:5" x14ac:dyDescent="0.2">
      <c r="A99" s="7">
        <v>5125</v>
      </c>
      <c r="B99" s="25" t="s">
        <v>95</v>
      </c>
      <c r="C99" s="9">
        <v>1634.5</v>
      </c>
      <c r="D99" s="9">
        <v>20825</v>
      </c>
      <c r="E99" s="11"/>
    </row>
    <row r="100" spans="1:5" x14ac:dyDescent="0.2">
      <c r="A100" s="7">
        <v>5126</v>
      </c>
      <c r="B100" s="25" t="s">
        <v>96</v>
      </c>
      <c r="C100" s="9">
        <v>127293.28</v>
      </c>
      <c r="D100" s="9">
        <v>244500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9982.4</v>
      </c>
      <c r="D103" s="9">
        <v>21060.74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301354.91000000003</v>
      </c>
      <c r="D104" s="9">
        <f>SUM(D105:D113)</f>
        <v>881562.39999999991</v>
      </c>
      <c r="E104" s="11"/>
    </row>
    <row r="105" spans="1:5" x14ac:dyDescent="0.2">
      <c r="A105" s="7">
        <v>5131</v>
      </c>
      <c r="B105" s="25" t="s">
        <v>101</v>
      </c>
      <c r="C105" s="9">
        <v>56525.24</v>
      </c>
      <c r="D105" s="9">
        <v>141391.53</v>
      </c>
      <c r="E105" s="11"/>
    </row>
    <row r="106" spans="1:5" x14ac:dyDescent="0.2">
      <c r="A106" s="7">
        <v>5132</v>
      </c>
      <c r="B106" s="25" t="s">
        <v>102</v>
      </c>
      <c r="C106" s="9">
        <v>44000</v>
      </c>
      <c r="D106" s="9">
        <v>79075.399999999994</v>
      </c>
      <c r="E106" s="11"/>
    </row>
    <row r="107" spans="1:5" x14ac:dyDescent="0.2">
      <c r="A107" s="7">
        <v>5133</v>
      </c>
      <c r="B107" s="25" t="s">
        <v>103</v>
      </c>
      <c r="C107" s="9">
        <v>0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55654.23</v>
      </c>
      <c r="D108" s="9">
        <v>88588.33</v>
      </c>
      <c r="E108" s="11"/>
    </row>
    <row r="109" spans="1:5" x14ac:dyDescent="0.2">
      <c r="A109" s="7">
        <v>5135</v>
      </c>
      <c r="B109" s="25" t="s">
        <v>105</v>
      </c>
      <c r="C109" s="9">
        <v>20054.439999999999</v>
      </c>
      <c r="D109" s="9">
        <v>135921.35999999999</v>
      </c>
      <c r="E109" s="11"/>
    </row>
    <row r="110" spans="1:5" x14ac:dyDescent="0.2">
      <c r="A110" s="7">
        <v>5136</v>
      </c>
      <c r="B110" s="25" t="s">
        <v>106</v>
      </c>
      <c r="C110" s="9">
        <v>6380</v>
      </c>
      <c r="D110" s="9">
        <v>34578</v>
      </c>
      <c r="E110" s="11"/>
    </row>
    <row r="111" spans="1:5" x14ac:dyDescent="0.2">
      <c r="A111" s="7">
        <v>5137</v>
      </c>
      <c r="B111" s="25" t="s">
        <v>107</v>
      </c>
      <c r="C111" s="9">
        <v>8183</v>
      </c>
      <c r="D111" s="9">
        <v>25483.79</v>
      </c>
      <c r="E111" s="11"/>
    </row>
    <row r="112" spans="1:5" x14ac:dyDescent="0.2">
      <c r="A112" s="7">
        <v>5138</v>
      </c>
      <c r="B112" s="25" t="s">
        <v>108</v>
      </c>
      <c r="C112" s="9">
        <v>58143</v>
      </c>
      <c r="D112" s="9">
        <v>269005.99</v>
      </c>
      <c r="E112" s="11"/>
    </row>
    <row r="113" spans="1:5" x14ac:dyDescent="0.2">
      <c r="A113" s="7">
        <v>5139</v>
      </c>
      <c r="B113" s="25" t="s">
        <v>109</v>
      </c>
      <c r="C113" s="9">
        <v>52415</v>
      </c>
      <c r="D113" s="9">
        <v>107518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66301.790000000008</v>
      </c>
      <c r="D114" s="4">
        <f>SUM(D115+D118+D121+D124+D129+D133+D136+D138+D144)</f>
        <v>175124.06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27440.75</v>
      </c>
      <c r="D124" s="9">
        <f>SUM(D125:D128)</f>
        <v>99665.62</v>
      </c>
      <c r="E124" s="11"/>
    </row>
    <row r="125" spans="1:5" x14ac:dyDescent="0.2">
      <c r="A125" s="7">
        <v>5241</v>
      </c>
      <c r="B125" s="25" t="s">
        <v>116</v>
      </c>
      <c r="C125" s="9">
        <v>27440.75</v>
      </c>
      <c r="D125" s="9">
        <v>99665.62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38861.040000000001</v>
      </c>
      <c r="D129" s="9">
        <f>SUM(D130:D132)</f>
        <v>75458.44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38861.040000000001</v>
      </c>
      <c r="D131" s="9">
        <v>75458.44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53766.51</v>
      </c>
      <c r="D147" s="4">
        <f>SUM(D148+D151+D154)</f>
        <v>1436459.62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53766.51</v>
      </c>
      <c r="D154" s="9">
        <f>SUM(D155:D156)</f>
        <v>1436459.62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53766.51</v>
      </c>
      <c r="D156" s="9">
        <v>1436459.62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55765.25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55765.25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49123.95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6641.3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827973.4299999997</v>
      </c>
      <c r="D207" s="14">
        <f>D3-D85</f>
        <v>-28378.510000001639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9" t="s">
        <v>217</v>
      </c>
      <c r="C214" s="35"/>
      <c r="D214" s="40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2014-12-05T05:22:37Z</cp:lastPrinted>
  <dcterms:created xsi:type="dcterms:W3CDTF">2012-12-11T20:29:16Z</dcterms:created>
  <dcterms:modified xsi:type="dcterms:W3CDTF">2018-07-18T16:53:08Z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