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9" i="1"/>
  <c r="G77" i="1"/>
  <c r="G75" i="1"/>
  <c r="G74" i="1"/>
  <c r="G73" i="1"/>
  <c r="G71" i="1"/>
  <c r="G70" i="1"/>
  <c r="G68" i="1"/>
  <c r="G62" i="1"/>
  <c r="G61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4" i="1"/>
  <c r="G12" i="1"/>
  <c r="G11" i="1"/>
  <c r="G10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F77" i="1"/>
  <c r="F76" i="1"/>
  <c r="G76" i="1" s="1"/>
  <c r="F75" i="1"/>
  <c r="F74" i="1"/>
  <c r="F73" i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F60" i="1"/>
  <c r="G60" i="1" s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G15" i="1" s="1"/>
  <c r="F14" i="1"/>
  <c r="F12" i="1"/>
  <c r="F11" i="1"/>
  <c r="F10" i="1"/>
  <c r="F9" i="1"/>
  <c r="G9" i="1" s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F72" i="1" l="1"/>
  <c r="G72" i="1" s="1"/>
  <c r="C43" i="1"/>
  <c r="E43" i="1"/>
  <c r="F63" i="1"/>
  <c r="G63" i="1" s="1"/>
  <c r="D43" i="1"/>
  <c r="F55" i="1"/>
  <c r="G55" i="1" s="1"/>
  <c r="F13" i="1"/>
  <c r="G13" i="1" s="1"/>
  <c r="E4" i="1"/>
  <c r="D4" i="1"/>
  <c r="F5" i="1"/>
  <c r="G5" i="1" s="1"/>
  <c r="C4" i="1"/>
  <c r="F43" i="1" l="1"/>
  <c r="G43" i="1" s="1"/>
  <c r="E3" i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<sst xmlns="http://schemas.openxmlformats.org/spreadsheetml/2006/main" count="125" uniqueCount="123">
  <si>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</si>
  <si>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</si>
  <si>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</si>
  <si>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</si>
  <si>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</si>
  <si>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</si>
  <si>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</si>
  <si>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</si>
  <si>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</si>
  <si>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</si>
  <si>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</si>
  <si>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</si>
  <si>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</si>
  <si>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</si>
  <si>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</si>
  <si>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</si>
  <si>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</si>
  <si>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</si>
  <si>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</si>
  <si>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</si>
  <si>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</si>
  <si>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</si>
  <si>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</si>
  <si>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</si>
  <si>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</si>
  <si>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</si>
  <si>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</si>
  <si>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</si>
  <si>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</si>
  <si>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</si>
  <si>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</si>
  <si>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</si>
  <si>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</si>
  <si>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</si>
  <si>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</si>
  <si>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</si>
  <si>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</si>
  <si>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</si>
  <si>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</si>
  <si>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</si>
  <si>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</si>
  <si>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</si>
  <si>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</si>
  <si>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</si>
  <si>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</si>
  <si>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</si>
  <si>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</si>
  <si>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</si>
  <si>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</si>
  <si>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</si>
  <si>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</si>
  <si>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</si>
  <si>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</si>
  <si>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</si>
  <si>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</si>
  <si>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</si>
  <si>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</si>
  <si>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</si>
  <si>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</si>
  <si>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</si>
  <si>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</si>
  <si>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</si>
  <si>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</si>
  <si>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</si>
  <si>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</si>
  <si>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</si>
  <si>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</si>
  <si>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</si>
  <si>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</si>
  <si>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</si>
  <si>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</si>
  <si>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</si>
  <si>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</si>
  <si>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</si>
  <si>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</si>
  <si>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</si>
  <si>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</si>
  <si>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</si>
  <si>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</si>
  <si>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</si>
  <si>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</si>
  <si>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</si>
  <si>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</si>
  <si>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</si>
  <si>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</si>
  <si>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</si>
  <si>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</si>
  <si>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</si>
  <si>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</si>
  <si>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</si>
  <si>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</si>
  <si>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</si>
  <si>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</si>
  <si>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</si>
  <si>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</si>
  <si>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</si>
  <si>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</si>
  <si>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</si>
  <si>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</si>
  <si>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</si>
  <si>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</si>
  <si>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</si>
  <si>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</si>
  <si>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</si>
  <si>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</si>
  <si>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</si>
  <si>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</si>
  <si>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</si>
  <si>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</si>
  <si>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</si>
  <si>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</si>
  <si>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</si>
  <si>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</si>
  <si>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</si>
  <si>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</si>
  <si>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</si>
  <si>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</si>
  <si>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</si>
  <si>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</si>
  <si>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</si>
  <si>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</si>
  <si>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</si>
  <si>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INTEGRAL PARA EL DESARROLLO DE LA FAMILIA DEL MUNICIPIO DE MOROLEON, GTO.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</si>
</sst>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1773862.0200000003</v>
      </c>
      <c r="D3" s="3">
        <f>SUM(D4+D43)</f>
        <v>15657655.34</v>
      </c>
      <c r="E3" s="3">
        <f>SUM(E4+E43)</f>
        <v>14914021.259999998</v>
      </c>
      <c r="F3" s="3">
        <f>C3+D3-E3</f>
        <v>2517496.1000000015</v>
      </c>
      <c r="G3" s="4">
        <f>F3-C3</f>
        <v>743634.08000000124</v>
      </c>
    </row>
    <row r="4" spans="1:7" x14ac:dyDescent="0.2">
      <c r="A4" s="5">
        <v>1100</v>
      </c>
      <c r="B4" s="6" t="s">
        <v>4</v>
      </c>
      <c r="C4" s="7">
        <f>SUM(C5+C13+C21+C27+C33+C35+C38)</f>
        <v>1150526.32</v>
      </c>
      <c r="D4" s="7">
        <f>SUM(D5+D13+D21+D27+D33+D35+D38)</f>
        <v>15655155.34</v>
      </c>
      <c r="E4" s="7">
        <f>SUM(E5+E13+E21+E27+E33+E35+E38)</f>
        <v>14914021.259999998</v>
      </c>
      <c r="F4" s="7">
        <f t="shared" ref="F4:F67" si="0">C4+D4-E4</f>
        <v>1891660.4000000022</v>
      </c>
      <c r="G4" s="8">
        <f t="shared" ref="G4:G67" si="1">F4-C4</f>
        <v>741134.08000000217</v>
      </c>
    </row>
    <row r="5" spans="1:7" x14ac:dyDescent="0.2">
      <c r="A5" s="5">
        <v>1110</v>
      </c>
      <c r="B5" s="6" t="s">
        <v>5</v>
      </c>
      <c r="C5" s="7">
        <f>SUM(C6:C12)</f>
        <v>632762.64</v>
      </c>
      <c r="D5" s="7">
        <f>SUM(D6:D12)</f>
        <v>7731251.9000000004</v>
      </c>
      <c r="E5" s="7">
        <f>SUM(E6:E12)</f>
        <v>7011406.5299999993</v>
      </c>
      <c r="F5" s="7">
        <f t="shared" si="0"/>
        <v>1352608.0100000007</v>
      </c>
      <c r="G5" s="8">
        <f t="shared" si="1"/>
        <v>719845.37000000069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244298.49</v>
      </c>
      <c r="D8" s="10">
        <v>7719912.79</v>
      </c>
      <c r="E8" s="10">
        <v>6831405.8499999996</v>
      </c>
      <c r="F8" s="10">
        <f t="shared" si="0"/>
        <v>1132805.4300000006</v>
      </c>
      <c r="G8" s="11">
        <f t="shared" si="1"/>
        <v>888506.94000000064</v>
      </c>
    </row>
    <row r="9" spans="1:7" x14ac:dyDescent="0.2">
      <c r="A9" s="9">
        <v>1114</v>
      </c>
      <c r="B9" s="26" t="s">
        <v>9</v>
      </c>
      <c r="C9" s="10">
        <v>388464.15</v>
      </c>
      <c r="D9" s="10">
        <v>11339.11</v>
      </c>
      <c r="E9" s="10">
        <v>180000.68</v>
      </c>
      <c r="F9" s="10">
        <f t="shared" si="0"/>
        <v>219802.58000000002</v>
      </c>
      <c r="G9" s="11">
        <f t="shared" si="1"/>
        <v>-168661.57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517763.68000000005</v>
      </c>
      <c r="D13" s="7">
        <f>SUM(D14:D20)</f>
        <v>7923903.4399999995</v>
      </c>
      <c r="E13" s="7">
        <f>SUM(E14:E20)</f>
        <v>7902614.7299999995</v>
      </c>
      <c r="F13" s="7">
        <f t="shared" si="0"/>
        <v>539052.38999999966</v>
      </c>
      <c r="G13" s="8">
        <f t="shared" si="1"/>
        <v>21288.709999999614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463068.09</v>
      </c>
      <c r="D15" s="10">
        <v>6468833.5099999998</v>
      </c>
      <c r="E15" s="10">
        <v>6442544.7999999998</v>
      </c>
      <c r="F15" s="10">
        <f t="shared" si="0"/>
        <v>489356.79999999981</v>
      </c>
      <c r="G15" s="11">
        <f t="shared" si="1"/>
        <v>26288.709999999788</v>
      </c>
    </row>
    <row r="16" spans="1:7" x14ac:dyDescent="0.2">
      <c r="A16" s="9">
        <v>1123</v>
      </c>
      <c r="B16" s="26" t="s">
        <v>15</v>
      </c>
      <c r="C16" s="10">
        <v>49695.59</v>
      </c>
      <c r="D16" s="10">
        <v>0</v>
      </c>
      <c r="E16" s="10">
        <v>0</v>
      </c>
      <c r="F16" s="10">
        <f t="shared" si="0"/>
        <v>49695.59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5000</v>
      </c>
      <c r="D18" s="10">
        <v>0</v>
      </c>
      <c r="E18" s="10">
        <v>5000</v>
      </c>
      <c r="F18" s="10">
        <f t="shared" si="0"/>
        <v>0</v>
      </c>
      <c r="G18" s="11">
        <f t="shared" si="1"/>
        <v>-5000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1455069.93</v>
      </c>
      <c r="E20" s="10">
        <v>1455069.93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623335.70000000019</v>
      </c>
      <c r="D43" s="7">
        <f>SUM(D44+D49+D55+D63+D72+D78+D84+D91+D97)</f>
        <v>2500</v>
      </c>
      <c r="E43" s="7">
        <f>SUM(E44+E49+E55+E63+E72+E78+E84+E91+E97)</f>
        <v>0</v>
      </c>
      <c r="F43" s="7">
        <f t="shared" si="0"/>
        <v>625835.70000000019</v>
      </c>
      <c r="G43" s="8">
        <f t="shared" si="1"/>
        <v>2500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144441.35</v>
      </c>
      <c r="D55" s="14">
        <f>SUM(D56:D62)</f>
        <v>0</v>
      </c>
      <c r="E55" s="14">
        <f>SUM(E56:E62)</f>
        <v>0</v>
      </c>
      <c r="F55" s="14">
        <f t="shared" si="0"/>
        <v>144441.35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144441.35</v>
      </c>
      <c r="D60" s="10">
        <v>0</v>
      </c>
      <c r="E60" s="10">
        <v>0</v>
      </c>
      <c r="F60" s="10">
        <f t="shared" si="0"/>
        <v>144441.35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1463856.1400000001</v>
      </c>
      <c r="D63" s="7">
        <f>SUM(D64:D71)</f>
        <v>2500</v>
      </c>
      <c r="E63" s="7">
        <f>SUM(E64:E71)</f>
        <v>0</v>
      </c>
      <c r="F63" s="7">
        <f t="shared" si="0"/>
        <v>1466356.1400000001</v>
      </c>
      <c r="G63" s="8">
        <f t="shared" si="1"/>
        <v>2500</v>
      </c>
    </row>
    <row r="64" spans="1:7" x14ac:dyDescent="0.2">
      <c r="A64" s="9">
        <v>1241</v>
      </c>
      <c r="B64" s="26" t="s">
        <v>59</v>
      </c>
      <c r="C64" s="10">
        <v>337292.32</v>
      </c>
      <c r="D64" s="10">
        <v>0</v>
      </c>
      <c r="E64" s="10">
        <v>0</v>
      </c>
      <c r="F64" s="10">
        <f t="shared" si="0"/>
        <v>337292.32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165779.66</v>
      </c>
      <c r="D65" s="10">
        <v>0</v>
      </c>
      <c r="E65" s="10">
        <v>0</v>
      </c>
      <c r="F65" s="10">
        <f t="shared" si="0"/>
        <v>165779.66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112139.35</v>
      </c>
      <c r="D66" s="10">
        <v>2500</v>
      </c>
      <c r="E66" s="10">
        <v>0</v>
      </c>
      <c r="F66" s="10">
        <f t="shared" si="0"/>
        <v>114639.35</v>
      </c>
      <c r="G66" s="11">
        <f t="shared" si="1"/>
        <v>2500</v>
      </c>
    </row>
    <row r="67" spans="1:7" x14ac:dyDescent="0.2">
      <c r="A67" s="9">
        <v>1244</v>
      </c>
      <c r="B67" s="26" t="s">
        <v>62</v>
      </c>
      <c r="C67" s="10">
        <v>823052</v>
      </c>
      <c r="D67" s="10">
        <v>0</v>
      </c>
      <c r="E67" s="10">
        <v>0</v>
      </c>
      <c r="F67" s="10">
        <f t="shared" si="0"/>
        <v>823052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25592.81</v>
      </c>
      <c r="D69" s="10">
        <v>0</v>
      </c>
      <c r="E69" s="10">
        <v>0</v>
      </c>
      <c r="F69" s="10">
        <f t="shared" si="2"/>
        <v>25592.81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66413</v>
      </c>
      <c r="D72" s="7">
        <f>SUM(D73:D77)</f>
        <v>0</v>
      </c>
      <c r="E72" s="7">
        <f>SUM(E73:E77)</f>
        <v>0</v>
      </c>
      <c r="F72" s="7">
        <f t="shared" si="2"/>
        <v>66413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66413</v>
      </c>
      <c r="D76" s="13">
        <v>0</v>
      </c>
      <c r="E76" s="13">
        <v>0</v>
      </c>
      <c r="F76" s="13">
        <f t="shared" si="2"/>
        <v>66413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-1051374.79</v>
      </c>
      <c r="D78" s="7">
        <f>SUM(D79:D83)</f>
        <v>0</v>
      </c>
      <c r="E78" s="7">
        <f>SUM(E79:E83)</f>
        <v>0</v>
      </c>
      <c r="F78" s="7">
        <f t="shared" si="2"/>
        <v>-1051374.79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-1019984.37</v>
      </c>
      <c r="D81" s="13">
        <v>0</v>
      </c>
      <c r="E81" s="13">
        <v>0</v>
      </c>
      <c r="F81" s="13">
        <f t="shared" si="2"/>
        <v>-1019984.37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-31390.42</v>
      </c>
      <c r="D83" s="13">
        <v>0</v>
      </c>
      <c r="E83" s="13">
        <v>0</v>
      </c>
      <c r="F83" s="13">
        <f t="shared" si="2"/>
        <v>-31390.42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2014-02-09T04:04:15Z</dcterms:created>
  <dcterms:modified xsi:type="dcterms:W3CDTF">2018-10-01T13:50:33Z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