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C43" i="4"/>
  <c r="D4" i="4"/>
  <c r="C4" i="4"/>
  <c r="D173" i="4"/>
  <c r="C173" i="4"/>
  <c r="D3" i="4" l="1"/>
  <c r="C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<sst xmlns="http://schemas.openxmlformats.org/spreadsheetml/2006/main" count="261" uniqueCount="234">
  <si>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</si>
  <si>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</si>
  <si>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</si>
  <si>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</si>
  <si>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</si>
  <si>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</si>
  <si>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</si>
  <si>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</si>
  <si>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</si>
  <si>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</si>
  <si>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</si>
  <si>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</si>
  <si>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</si>
  <si>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</si>
  <si>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</si>
  <si>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</si>
  <si>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</si>
  <si>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</si>
  <si>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</si>
  <si>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</si>
  <si>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</si>
  <si>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</si>
  <si>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</si>
  <si>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</si>
  <si>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</si>
  <si>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</si>
  <si>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</si>
  <si>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</si>
  <si>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</si>
  <si>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</si>
  <si>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</si>
  <si>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</si>
  <si>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</si>
  <si>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</si>
  <si>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</si>
  <si>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</si>
  <si>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</si>
  <si>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</si>
  <si>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</si>
  <si>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</si>
  <si>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</si>
  <si>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</si>
  <si>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</si>
  <si>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</si>
  <si>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</si>
  <si>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</si>
  <si>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</si>
  <si>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</si>
  <si>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</si>
  <si>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</si>
  <si>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</si>
  <si>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</si>
  <si>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</si>
  <si>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</si>
  <si>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</si>
  <si>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</si>
  <si>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</si>
  <si>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</si>
  <si>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</si>
  <si>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</si>
  <si>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</si>
  <si>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</si>
  <si>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</si>
  <si>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</si>
  <si>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</si>
  <si>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</si>
  <si>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</si>
  <si>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</si>
  <si>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</si>
  <si>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</si>
  <si>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</si>
  <si>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</si>
  <si>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</si>
  <si>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</si>
  <si>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</si>
  <si>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</si>
  <si>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</si>
  <si>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</si>
  <si>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</si>
  <si>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</si>
  <si>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</si>
  <si>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</si>
  <si>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</si>
  <si>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</si>
  <si>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</si>
  <si>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</si>
  <si>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</si>
  <si>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</si>
  <si>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</si>
  <si>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</si>
  <si>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</si>
  <si>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</si>
  <si>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</si>
  <si>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</si>
  <si>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</si>
  <si>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</si>
  <si>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</si>
  <si>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</si>
  <si>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</si>
  <si>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</si>
  <si>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</si>
  <si>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</si>
  <si>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</si>
  <si>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</si>
  <si>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</si>
  <si>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</si>
  <si>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</si>
  <si>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</si>
  <si>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</si>
  <si>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</si>
  <si>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</si>
  <si>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</si>
  <si>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</si>
  <si>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</si>
  <si>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</si>
  <si>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</si>
  <si>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</si>
  <si>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</si>
  <si>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</si>
  <si>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</si>
  <si>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</si>
  <si>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</si>
  <si>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</si>
  <si>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</si>
  <si>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</si>
  <si>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</si>
  <si>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</si>
  <si>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</si>
  <si>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</si>
  <si>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</si>
  <si>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</si>
  <si>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</si>
  <si>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</si>
  <si>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</si>
  <si>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</si>
  <si>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</si>
  <si>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</si>
  <si>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</si>
  <si>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</si>
  <si>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</si>
  <si>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</si>
  <si>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</si>
  <si>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</si>
  <si>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</si>
  <si>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</si>
  <si>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</si>
  <si>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</si>
  <si>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</si>
  <si>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</si>
  <si>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</si>
  <si>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</si>
  <si>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</si>
  <si>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</si>
  <si>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</si>
  <si>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</si>
  <si>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</si>
  <si>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</si>
  <si>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</si>
  <si>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</si>
  <si>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</si>
  <si>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</si>
  <si>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</si>
  <si>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</si>
  <si>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</si>
  <si>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</si>
  <si>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</si>
  <si>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</si>
  <si>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</si>
  <si>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</si>
  <si>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</si>
  <si>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</si>
  <si>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</si>
  <si>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</si>
  <si>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</si>
  <si>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</si>
  <si>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</si>
  <si>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</si>
  <si>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</si>
  <si>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</si>
  <si>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</si>
  <si>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</si>
  <si>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</si>
  <si>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</si>
  <si>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</si>
  <si>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</si>
  <si>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</si>
  <si>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</si>
  <si>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</si>
  <si>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</si>
  <si>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</si>
  <si>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</si>
  <si>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</si>
  <si>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</si>
  <si>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</si>
  <si>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</si>
  <si>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</si>
  <si>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</si>
  <si>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</si>
  <si>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</si>
  <si>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</si>
  <si>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</si>
  <si>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</si>
  <si>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</si>
  <si>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</si>
  <si>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</si>
  <si>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</si>
  <si>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</si>
  <si>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</si>
  <si>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</si>
  <si>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</si>
  <si>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</si>
  <si>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</si>
  <si>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</si>
  <si>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</si>
  <si>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</si>
  <si>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</si>
  <si>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</si>
  <si>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</si>
  <si>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</si>
  <si>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</si>
  <si>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</si>
  <si>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</si>
  <si>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</si>
  <si>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</si>
  <si>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</si>
  <si>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</si>
  <si>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</si>
  <si>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</si>
  <si>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</si>
  <si>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</si>
  <si>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</si>
  <si>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SISTEMA INTEGRAL PARA EL DESARROLLO DE LA FAMILIA DEL MUNICIPIO DE MOROLEON, GTO.
AL 30 DE JUNIO DEL 2018</t>
  </si>
  <si>
    <t>Directora
Lorena Zamudio Balcazar</t>
  </si>
  <si>
    <t>Contador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</si>
</sst>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7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6" fontId="3" fillId="0" borderId="2" xfId="16" applyNumberFormat="1" applyFont="1" applyBorder="1" applyAlignment="1" applyProtection="1">
      <alignment vertical="top" wrapText="1"/>
      <protection locked="0"/>
    </xf>
    <xf numFmtId="166" fontId="4" fillId="0" borderId="0" xfId="16" applyNumberFormat="1" applyFont="1" applyBorder="1" applyAlignment="1" applyProtection="1">
      <alignment vertical="top" wrapText="1"/>
      <protection locked="0"/>
    </xf>
    <xf numFmtId="166" fontId="3" fillId="0" borderId="0" xfId="16" applyNumberFormat="1" applyFont="1" applyBorder="1" applyAlignment="1" applyProtection="1">
      <alignment vertical="top" wrapText="1"/>
      <protection locked="0"/>
    </xf>
    <xf numFmtId="166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2726500.83</v>
      </c>
      <c r="D3" s="32">
        <f>SUM(D4+D43)</f>
        <v>1773862.0200000003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2100665.13</v>
      </c>
      <c r="D4" s="34">
        <f>SUM(D5+D13+D21+D27+D33+D35+D38)</f>
        <v>1150526.32</v>
      </c>
      <c r="E4" s="8"/>
    </row>
    <row r="5" spans="1:5" x14ac:dyDescent="0.2">
      <c r="A5" s="7">
        <v>1110</v>
      </c>
      <c r="B5" s="22" t="s">
        <v>5</v>
      </c>
      <c r="C5" s="33">
        <f>SUM(C6:C12)</f>
        <v>1577351.18</v>
      </c>
      <c r="D5" s="33">
        <f>SUM(D6:D12)</f>
        <v>632762.64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1361152.45</v>
      </c>
      <c r="D8" s="33">
        <v>244298.49</v>
      </c>
      <c r="E8" s="8"/>
    </row>
    <row r="9" spans="1:5" x14ac:dyDescent="0.2">
      <c r="A9" s="7">
        <v>1114</v>
      </c>
      <c r="B9" s="23" t="s">
        <v>9</v>
      </c>
      <c r="C9" s="33">
        <v>216198.73</v>
      </c>
      <c r="D9" s="33">
        <v>388464.15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523313.94999999995</v>
      </c>
      <c r="D13" s="33">
        <f>SUM(D14:D20)</f>
        <v>517763.68000000005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468618.36</v>
      </c>
      <c r="D15" s="33">
        <v>463068.09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49695.59</v>
      </c>
      <c r="D16" s="33">
        <v>49695.59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5000</v>
      </c>
      <c r="D18" s="33">
        <v>5000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0</v>
      </c>
      <c r="D20" s="33">
        <v>0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0</v>
      </c>
      <c r="D21" s="33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0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625835.70000000019</v>
      </c>
      <c r="D43" s="34">
        <f>SUM(D44+D49+D55+D63+D72+D78+D84+D91+D97)</f>
        <v>623335.70000000019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144441.35</v>
      </c>
      <c r="D55" s="33">
        <f>SUM(D56:D62)</f>
        <v>144441.35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144441.35</v>
      </c>
      <c r="D60" s="33">
        <v>144441.35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1466356.1400000001</v>
      </c>
      <c r="D63" s="33">
        <f>SUM(D64:D71)</f>
        <v>1463856.1400000001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337292.32</v>
      </c>
      <c r="D64" s="33">
        <v>337292.32</v>
      </c>
      <c r="E64" s="8"/>
    </row>
    <row r="65" spans="1:5" x14ac:dyDescent="0.2">
      <c r="A65" s="7">
        <v>1242</v>
      </c>
      <c r="B65" s="23" t="s">
        <v>70</v>
      </c>
      <c r="C65" s="33">
        <v>165779.66</v>
      </c>
      <c r="D65" s="33">
        <v>165779.66</v>
      </c>
      <c r="E65" s="8"/>
    </row>
    <row r="66" spans="1:5" x14ac:dyDescent="0.2">
      <c r="A66" s="7">
        <v>1243</v>
      </c>
      <c r="B66" s="23" t="s">
        <v>71</v>
      </c>
      <c r="C66" s="33">
        <v>114639.35</v>
      </c>
      <c r="D66" s="33">
        <v>112139.35</v>
      </c>
      <c r="E66" s="8"/>
    </row>
    <row r="67" spans="1:5" x14ac:dyDescent="0.2">
      <c r="A67" s="7">
        <v>1244</v>
      </c>
      <c r="B67" s="23" t="s">
        <v>201</v>
      </c>
      <c r="C67" s="33">
        <v>823052</v>
      </c>
      <c r="D67" s="33">
        <v>823052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25592.81</v>
      </c>
      <c r="D69" s="33">
        <v>25592.81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66413</v>
      </c>
      <c r="D72" s="33">
        <f>SUM(D73:D77)</f>
        <v>66413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0</v>
      </c>
      <c r="D73" s="33">
        <v>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66413</v>
      </c>
      <c r="D76" s="33">
        <v>66413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-1051374.79</v>
      </c>
      <c r="D78" s="33">
        <f>SUM(D79:D83)</f>
        <v>-1051374.79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-1019984.37</v>
      </c>
      <c r="D81" s="33">
        <v>-1019984.37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-31390.42</v>
      </c>
      <c r="D83" s="33">
        <v>-31390.42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186448.07</v>
      </c>
      <c r="D101" s="34">
        <f>SUM(D102+D143)</f>
        <v>61782.689999999995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186448.07</v>
      </c>
      <c r="D102" s="34">
        <f>SUM(D103+D113+D117+D121+D124+D128+D135+D139)</f>
        <v>61782.689999999995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186448.07</v>
      </c>
      <c r="D103" s="33">
        <f>SUM(D104:D112)</f>
        <v>61782.689999999995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</v>
      </c>
      <c r="D104" s="33">
        <v>0</v>
      </c>
      <c r="E104" s="8"/>
    </row>
    <row r="105" spans="1:5" x14ac:dyDescent="0.2">
      <c r="A105" s="7">
        <v>2112</v>
      </c>
      <c r="B105" s="23" t="s">
        <v>110</v>
      </c>
      <c r="C105" s="33">
        <v>0</v>
      </c>
      <c r="D105" s="33">
        <v>19076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186377.01</v>
      </c>
      <c r="D110" s="33">
        <v>42635.63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71.06</v>
      </c>
      <c r="D112" s="33">
        <v>71.06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2540052.7600000002</v>
      </c>
      <c r="D173" s="34">
        <f>SUM(D174+D178+D193)</f>
        <v>1712079.33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114468.87</v>
      </c>
      <c r="D174" s="34">
        <f>SUM(D175+D176+D177)</f>
        <v>114468.87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0</v>
      </c>
      <c r="D175" s="33">
        <v>0</v>
      </c>
      <c r="E175" s="8"/>
    </row>
    <row r="176" spans="1:5" x14ac:dyDescent="0.2">
      <c r="A176" s="7">
        <v>3120</v>
      </c>
      <c r="B176" s="22" t="s">
        <v>181</v>
      </c>
      <c r="C176" s="33">
        <v>0.08</v>
      </c>
      <c r="D176" s="33">
        <v>0.08</v>
      </c>
      <c r="E176" s="8"/>
    </row>
    <row r="177" spans="1:5" x14ac:dyDescent="0.2">
      <c r="A177" s="7">
        <v>3130</v>
      </c>
      <c r="B177" s="22" t="s">
        <v>182</v>
      </c>
      <c r="C177" s="33">
        <v>114468.79</v>
      </c>
      <c r="D177" s="33">
        <v>114468.79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2425583.89</v>
      </c>
      <c r="D178" s="34">
        <f>SUM(D179+D180+D181+D186+D190)</f>
        <v>1597610.46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827973.43</v>
      </c>
      <c r="D179" s="33">
        <v>-28378.51</v>
      </c>
      <c r="E179" s="8"/>
    </row>
    <row r="180" spans="1:5" x14ac:dyDescent="0.2">
      <c r="A180" s="7">
        <v>3220</v>
      </c>
      <c r="B180" s="22" t="s">
        <v>184</v>
      </c>
      <c r="C180" s="33">
        <v>1597610.46</v>
      </c>
      <c r="D180" s="33">
        <v>1625988.97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2014-12-05T05:20:54Z</cp:lastPrinted>
  <dcterms:created xsi:type="dcterms:W3CDTF">2012-12-11T20:26:08Z</dcterms:created>
  <dcterms:modified xsi:type="dcterms:W3CDTF">2018-07-18T16:49:40Z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