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ESF!$A$1:$G$58</definedName>
  </definedNames>
  <calcPr calcId="14562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<sst xmlns="http://schemas.openxmlformats.org/spreadsheetml/2006/main" count="64" uniqueCount="64">
  <si>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</si>
  <si>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</si>
  <si>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</si>
  <si>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</si>
  <si>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</si>
  <si>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</si>
  <si>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</si>
  <si>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</si>
  <si>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</si>
  <si>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</si>
  <si>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</si>
  <si>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</si>
  <si>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</si>
  <si>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</si>
  <si>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</si>
  <si>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</si>
  <si>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</si>
  <si>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</si>
  <si>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</si>
  <si>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</si>
  <si>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</si>
  <si>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</si>
  <si>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</si>
  <si>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</si>
  <si>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</si>
  <si>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</si>
  <si>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</si>
  <si>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</si>
  <si>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</si>
  <si>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</si>
  <si>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</si>
  <si>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</si>
  <si>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</si>
  <si>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</si>
  <si>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</si>
  <si>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</si>
  <si>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</si>
  <si>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</si>
  <si>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</si>
  <si>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</si>
  <si>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</si>
  <si>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</si>
  <si>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</si>
  <si>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</si>
  <si>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</si>
  <si>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</si>
  <si>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</si>
  <si>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</si>
  <si>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</si>
  <si>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</si>
  <si>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</si>
  <si>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</si>
  <si>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</si>
  <si>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</si>
  <si>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</si>
  <si>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</si>
  <si>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</si>
  <si>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</si>
  <si>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</si>
  <si>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de Situación Financiera
AL 31 DE DICIEMBRE DEL 2018</t>
  </si>
  <si>
    <t>DIRECTORA</t>
  </si>
  <si>
    <t>JULIA ORTIZ ORTEGA</t>
  </si>
  <si>
    <t>CONTADOR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</si>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</sst>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I22" sqref="I22"/>
    </sheetView>
  </sheetViews>
  <sheetFormatPr baseColWidth="10" defaultRowHeight="11.25" x14ac:dyDescent="0.2"/>
  <cols>
    <col min="1" max="1" width="56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3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447028.94</v>
      </c>
      <c r="C5" s="12">
        <v>632762.64</v>
      </c>
      <c r="D5" s="17"/>
      <c r="E5" s="11" t="s">
        <v>41</v>
      </c>
      <c r="F5" s="12">
        <v>46880.08</v>
      </c>
      <c r="G5" s="5">
        <v>61782.69</v>
      </c>
    </row>
    <row r="6" spans="1:7" x14ac:dyDescent="0.2">
      <c r="A6" s="30" t="s">
        <v>28</v>
      </c>
      <c r="B6" s="12">
        <v>529828.55000000005</v>
      </c>
      <c r="C6" s="12">
        <v>517763.68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976857.49</v>
      </c>
      <c r="C13" s="10">
        <f>SUM(C5:C11)</f>
        <v>1150526.32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46880.08</v>
      </c>
      <c r="G14" s="5">
        <f>SUM(G5:G12)</f>
        <v>61782.69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144441.35</v>
      </c>
      <c r="C18" s="12">
        <v>144441.35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1466356.14</v>
      </c>
      <c r="C19" s="12">
        <v>1463856.14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-1102026.48</v>
      </c>
      <c r="C21" s="12">
        <v>-1051374.79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46880.08</v>
      </c>
      <c r="G26" s="6">
        <f>SUM(G14+G24)</f>
        <v>61782.69</v>
      </c>
    </row>
    <row r="27" spans="1:7" x14ac:dyDescent="0.2">
      <c r="A27" s="37" t="s">
        <v>8</v>
      </c>
      <c r="B27" s="10">
        <f>SUM(B16:B23)+B25</f>
        <v>575184.01</v>
      </c>
      <c r="C27" s="10">
        <f>SUM(C16:C23)+C25</f>
        <v>623335.69999999995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1552041.5</v>
      </c>
      <c r="C29" s="10">
        <f>C13+C27</f>
        <v>1773862.02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114468.87</v>
      </c>
      <c r="G30" s="6">
        <f>SUM(G31:G33)</f>
        <v>114468.87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0.08</v>
      </c>
      <c r="G32" s="5">
        <v>0.08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1390692.55</v>
      </c>
      <c r="G35" s="6">
        <f>SUM(G36:G40)</f>
        <v>1597610.46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-206917.91</v>
      </c>
      <c r="G36" s="5">
        <v>-28378.51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1597610.46</v>
      </c>
      <c r="G37" s="5">
        <v>1625988.97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1505161.42</v>
      </c>
      <c r="G46" s="5">
        <f>SUM(G42+G35+G30)</f>
        <v>1712079.33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1552041.5</v>
      </c>
      <c r="G48" s="20">
        <f>G46+G26</f>
        <v>1773862.02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8" t="s">
        <v>58</v>
      </c>
      <c r="B50" s="48"/>
      <c r="C50" s="48"/>
      <c r="D50" s="48"/>
      <c r="E50" s="48"/>
      <c r="F50" s="48"/>
      <c r="G50" s="48"/>
    </row>
    <row r="55" spans="1:7" x14ac:dyDescent="0.2">
      <c r="A55" s="34"/>
      <c r="E55" s="35"/>
    </row>
    <row r="56" spans="1:7" x14ac:dyDescent="0.2">
      <c r="A56" s="43" t="s">
        <v>60</v>
      </c>
      <c r="E56" s="44" t="s">
        <v>62</v>
      </c>
    </row>
    <row r="57" spans="1:7" x14ac:dyDescent="0.2">
      <c r="A57" s="43" t="s">
        <v>61</v>
      </c>
      <c r="E57" s="44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2019-01-28T20:18:10Z</cp:lastPrinted>
  <dcterms:created xsi:type="dcterms:W3CDTF">2012-12-11T20:26:08Z</dcterms:created>
  <dcterms:modified xsi:type="dcterms:W3CDTF">2019-01-31T17:01:03Z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