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evac\sevac nva\2DO TRIMESTRE\"/>
    </mc:Choice>
  </mc:AlternateContent>
  <xr:revisionPtr revIDLastSave="0" documentId="8_{E3BB8C58-EE89-4204-88DB-40E7A6AC07B8}" xr6:coauthVersionLast="34" xr6:coauthVersionMax="34" xr10:uidLastSave="{00000000-0000-0000-0000-000000000000}"/>
  <bookViews>
    <workbookView xWindow="0" yWindow="0" windowWidth="19200" windowHeight="10785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62913" concurrentCalc="0"/>
  <fileRecoveryPr autoRecover="0"/>
</workbook>
</file>

<file path=xl/calcChain.xml><?xml version="1.0" encoding="utf-8"?>
<calcChain xmlns="http://schemas.openxmlformats.org/spreadsheetml/2006/main">
  <c r="G35" i="4" l="1"/>
  <c r="G30" i="4"/>
  <c r="G46" i="4"/>
  <c r="G24" i="4"/>
  <c r="G14" i="4"/>
  <c r="G26" i="4"/>
  <c r="F35" i="4"/>
  <c r="F30" i="4"/>
  <c r="F46" i="4"/>
  <c r="F24" i="4"/>
  <c r="F14" i="4"/>
  <c r="F26" i="4"/>
  <c r="C27" i="4"/>
  <c r="C13" i="4"/>
  <c r="C29" i="4"/>
  <c r="B27" i="4"/>
  <c r="B13" i="4"/>
  <c r="B29" i="4"/>
  <c r="F48" i="4"/>
  <c r="G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<sst xmlns="http://schemas.openxmlformats.org/spreadsheetml/2006/main" count="59" uniqueCount="59">
  <si>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</si>
  <si>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</si>
  <si>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</si>
  <si>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</si>
  <si>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</si>
  <si>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</si>
  <si>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</si>
  <si>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</si>
  <si>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</si>
  <si>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</si>
  <si>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</si>
  <si>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</si>
  <si>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</si>
  <si>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</si>
  <si>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</si>
  <si>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</si>
  <si>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</si>
  <si>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</si>
  <si>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</si>
  <si>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</si>
  <si>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</si>
  <si>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</si>
  <si>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</si>
  <si>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</si>
  <si>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</si>
  <si>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</si>
  <si>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</si>
  <si>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</si>
  <si>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</si>
  <si>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</si>
  <si>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</si>
  <si>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</si>
  <si>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</si>
  <si>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</si>
  <si>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</si>
  <si>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</si>
  <si>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</si>
  <si>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</si>
  <si>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</si>
  <si>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</si>
  <si>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</si>
  <si>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</si>
  <si>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</si>
  <si>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</si>
  <si>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</si>
  <si>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</si>
  <si>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</si>
  <si>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</si>
  <si>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</si>
  <si>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</si>
  <si>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</si>
  <si>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</si>
  <si>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</si>
  <si>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</si>
  <si>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</si>
  <si>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</si>
  <si>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</si>
  <si>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</si>
  <si>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MOROLEON GUANAJUATO
Estado de Situación Financiera
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</si>
</sst>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8" applyNumberFormat="1" applyFont="1" applyFill="1" applyBorder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showGridLines="0" tabSelected="1" topLeftCell="B1" zoomScaleNormal="100" zoomScaleSheetLayoutView="100" workbookViewId="0">
      <selection activeCell="E9" sqref="E9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2" t="s">
        <v>58</v>
      </c>
      <c r="B1" s="43"/>
      <c r="C1" s="43"/>
      <c r="D1" s="43"/>
      <c r="E1" s="43"/>
      <c r="F1" s="43"/>
      <c r="G1" s="44"/>
    </row>
    <row r="2" spans="1:7" s="3" customFormat="1" x14ac:dyDescent="0.2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0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144236991.07999998</v>
      </c>
      <c r="C5" s="12">
        <v>113403518.16999999</v>
      </c>
      <c r="D5" s="17"/>
      <c r="E5" s="11" t="s">
        <v>41</v>
      </c>
      <c r="F5" s="12">
        <v>38315053.679999992</v>
      </c>
      <c r="G5" s="5">
        <v>55040417.119999997</v>
      </c>
    </row>
    <row r="6" spans="1:7" x14ac:dyDescent="0.2">
      <c r="A6" s="30" t="s">
        <v>28</v>
      </c>
      <c r="B6" s="12">
        <v>24552150.43</v>
      </c>
      <c r="C6" s="12">
        <v>28151453.240000002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13084108.689999999</v>
      </c>
      <c r="C7" s="12">
        <v>13802068.51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5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SUM(B5:B12)</f>
        <v>181873250.19999999</v>
      </c>
      <c r="C13" s="10">
        <f>SUM(C5:C12)</f>
        <v>155357039.91999999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41">
        <f>SUM(F5:F11)</f>
        <v>38315053.679999992</v>
      </c>
      <c r="G14" s="6">
        <f>SUM(G5:G11)</f>
        <v>55040417.119999997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0">
        <v>0</v>
      </c>
      <c r="C16" s="10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273209043.57000005</v>
      </c>
      <c r="C18" s="12">
        <v>266724691.10999998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45848816.289999992</v>
      </c>
      <c r="C19" s="12">
        <v>45266539.480000004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1024568.64</v>
      </c>
      <c r="C20" s="12">
        <v>1024568.64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-22409665.52</v>
      </c>
      <c r="C21" s="12">
        <v>-22409665.52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11404344.01</v>
      </c>
      <c r="C22" s="12">
        <v>11395064.01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>
        <v>0</v>
      </c>
      <c r="C24" s="24">
        <v>0</v>
      </c>
      <c r="D24" s="17"/>
      <c r="E24" s="38" t="s">
        <v>7</v>
      </c>
      <c r="F24" s="41">
        <f>SUM(F17:F23)</f>
        <v>0</v>
      </c>
      <c r="G24" s="6">
        <f>SUM(G17:G23)</f>
        <v>0</v>
      </c>
    </row>
    <row r="25" spans="1:7" s="3" customFormat="1" x14ac:dyDescent="0.2">
      <c r="A25" s="30" t="s">
        <v>40</v>
      </c>
      <c r="B25" s="12"/>
      <c r="C25" s="12"/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9" t="s">
        <v>57</v>
      </c>
      <c r="F26" s="41">
        <f>+F24+F14</f>
        <v>38315053.679999992</v>
      </c>
      <c r="G26" s="6">
        <f>+G24+G14</f>
        <v>55040417.119999997</v>
      </c>
    </row>
    <row r="27" spans="1:7" x14ac:dyDescent="0.2">
      <c r="A27" s="37" t="s">
        <v>8</v>
      </c>
      <c r="B27" s="10">
        <f>SUM(B16:B25)</f>
        <v>309077106.99000001</v>
      </c>
      <c r="C27" s="10">
        <f>SUM(C16:C25)</f>
        <v>302001197.71999997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2">
        <f>+B27+B13</f>
        <v>490950357.19</v>
      </c>
      <c r="C29" s="12">
        <f>+C27+C13</f>
        <v>457358237.63999999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41">
        <f>+F31+F32+F33</f>
        <v>3700430.6999999997</v>
      </c>
      <c r="G30" s="6">
        <f>+G31+G32+G33</f>
        <v>3700430.6999999997</v>
      </c>
    </row>
    <row r="31" spans="1:7" x14ac:dyDescent="0.2">
      <c r="A31" s="31"/>
      <c r="B31" s="15"/>
      <c r="C31" s="15"/>
      <c r="D31" s="17"/>
      <c r="E31" s="11" t="s">
        <v>2</v>
      </c>
      <c r="F31" s="10">
        <v>6549391.1399999997</v>
      </c>
      <c r="G31" s="5">
        <v>6549391.1399999997</v>
      </c>
    </row>
    <row r="32" spans="1:7" x14ac:dyDescent="0.2">
      <c r="A32" s="31"/>
      <c r="B32" s="15"/>
      <c r="C32" s="15"/>
      <c r="D32" s="17"/>
      <c r="E32" s="11" t="s">
        <v>18</v>
      </c>
      <c r="F32" s="12">
        <v>-2848960.44</v>
      </c>
      <c r="G32" s="5">
        <v>-2848960.44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41">
        <f>SUM(F36:F40)</f>
        <v>448934872.81</v>
      </c>
      <c r="G35" s="6">
        <f>SUM(G36:G40)</f>
        <v>398617389.81999999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67048015.710000001</v>
      </c>
      <c r="G36" s="5">
        <v>59538201.710000001</v>
      </c>
    </row>
    <row r="37" spans="1:7" x14ac:dyDescent="0.2">
      <c r="A37" s="31"/>
      <c r="B37" s="15"/>
      <c r="C37" s="15"/>
      <c r="D37" s="17"/>
      <c r="E37" s="11" t="s">
        <v>19</v>
      </c>
      <c r="F37" s="12">
        <v>381886857.10000002</v>
      </c>
      <c r="G37" s="5">
        <v>339079188.11000001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41">
        <v>0</v>
      </c>
      <c r="G42" s="6">
        <v>0</v>
      </c>
    </row>
    <row r="43" spans="1:7" x14ac:dyDescent="0.2">
      <c r="A43" s="32"/>
      <c r="B43" s="25"/>
      <c r="C43" s="24"/>
      <c r="D43" s="24"/>
      <c r="E43" s="11" t="s">
        <v>20</v>
      </c>
      <c r="F43" s="23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23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6">
        <f>+F35+F30</f>
        <v>452635303.50999999</v>
      </c>
      <c r="G46" s="6">
        <f>+G35+G30</f>
        <v>402317820.51999998</v>
      </c>
    </row>
    <row r="47" spans="1:7" x14ac:dyDescent="0.2">
      <c r="A47" s="32"/>
      <c r="B47" s="25"/>
      <c r="C47" s="24"/>
      <c r="D47" s="24"/>
      <c r="E47" s="9"/>
      <c r="F47" s="41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+F46+F26</f>
        <v>490950357.19</v>
      </c>
      <c r="G48" s="20">
        <f>+G46+G26</f>
        <v>457358237.63999999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2018-03-04T05:00:29Z</cp:lastPrinted>
  <dcterms:created xsi:type="dcterms:W3CDTF">2012-12-11T20:26:08Z</dcterms:created>
  <dcterms:modified xsi:type="dcterms:W3CDTF">2018-07-31T22:47:47Z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