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\sevac nva\2DO TRIMESTRE\"/>
    </mc:Choice>
  </mc:AlternateContent>
  <xr:revisionPtr revIDLastSave="0" documentId="8_{30FA25AB-1674-4783-B55F-C20E750D737A}" xr6:coauthVersionLast="34" xr6:coauthVersionMax="34" xr10:uidLastSave="{00000000-0000-0000-0000-000000000000}"/>
  <bookViews>
    <workbookView xWindow="0" yWindow="0" windowWidth="19200" windowHeight="10785" xr2:uid="{00000000-000D-0000-FFFF-FFFF00000000}"/>
  </bookViews>
  <sheets>
    <sheet name="EFE" sheetId="1" r:id="rId1"/>
  </sheets>
  <definedNames>
    <definedName name="_xlnm._FilterDatabase" localSheetId="0" hidden="1">EFE!$C$2:$E$61</definedName>
  </definedNames>
  <calcPr calcId="162913" concurrentCalc="0"/>
</workbook>
</file>

<file path=xl/calcChain.xml><?xml version="1.0" encoding="utf-8"?>
<calcChain xmlns="http://schemas.openxmlformats.org/spreadsheetml/2006/main">
  <c r="E54" i="1" l="1"/>
  <c r="E53" i="1"/>
  <c r="D54" i="1"/>
  <c r="D53" i="1"/>
  <c r="E49" i="1"/>
  <c r="D49" i="1"/>
  <c r="E48" i="1"/>
  <c r="D48" i="1"/>
  <c r="E41" i="1"/>
  <c r="D41" i="1"/>
  <c r="E37" i="1"/>
  <c r="E45" i="1"/>
  <c r="D37" i="1"/>
  <c r="D45" i="1"/>
  <c r="E17" i="1"/>
  <c r="D17" i="1"/>
  <c r="E5" i="1"/>
  <c r="D5" i="1"/>
  <c r="D34" i="1"/>
  <c r="E34" i="1"/>
  <c r="D58" i="1"/>
  <c r="E58" i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<sst xmlns="http://schemas.openxmlformats.org/spreadsheetml/2006/main" count="58" uniqueCount="48">
  <si>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</si>
  <si>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</si>
  <si>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</si>
  <si>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</si>
  <si>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</si>
  <si>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</si>
  <si>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</si>
  <si>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</si>
  <si>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</si>
  <si>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</si>
  <si>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</si>
  <si>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</si>
  <si>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</si>
  <si>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</si>
  <si>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</si>
  <si>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</si>
  <si>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</si>
  <si>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</si>
  <si>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</si>
  <si>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</si>
  <si>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</si>
  <si>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</si>
  <si>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</si>
  <si>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</si>
  <si>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</si>
  <si>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</si>
  <si>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</si>
  <si>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</si>
  <si>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</si>
  <si>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</si>
  <si>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</si>
  <si>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</si>
  <si>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</si>
  <si>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</si>
  <si>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</si>
  <si>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</si>
  <si>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</si>
  <si>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</si>
  <si>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</si>
  <si>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</si>
  <si>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</si>
  <si>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</si>
  <si>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</si>
  <si>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</si>
  <si>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</si>
  <si>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</si>
  <si>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</si>
  <si>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MUNICIPIO MOROLEON GTO.
ESTADO DE FLUJOS DE EFECTIVO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</si>
</sst>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47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143556839.78999999</v>
      </c>
      <c r="E5" s="11">
        <f>SUM(E6:E16)</f>
        <v>241126504.59</v>
      </c>
    </row>
    <row r="6" spans="1:5" x14ac:dyDescent="0.2">
      <c r="A6" s="22"/>
      <c r="C6" s="5" t="s">
        <v>0</v>
      </c>
      <c r="D6" s="12">
        <v>21406714.170000002</v>
      </c>
      <c r="E6" s="13">
        <v>24771135.27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743184.01</v>
      </c>
      <c r="E8" s="13">
        <v>1971656.6</v>
      </c>
    </row>
    <row r="9" spans="1:5" x14ac:dyDescent="0.2">
      <c r="A9" s="22"/>
      <c r="C9" s="5" t="s">
        <v>3</v>
      </c>
      <c r="D9" s="12">
        <v>6099384.6200000001</v>
      </c>
      <c r="E9" s="13">
        <v>12160089.24</v>
      </c>
    </row>
    <row r="10" spans="1:5" x14ac:dyDescent="0.2">
      <c r="A10" s="22"/>
      <c r="C10" s="5" t="s">
        <v>20</v>
      </c>
      <c r="D10" s="12">
        <v>6020895.0099999998</v>
      </c>
      <c r="E10" s="13">
        <v>11628851.74</v>
      </c>
    </row>
    <row r="11" spans="1:5" x14ac:dyDescent="0.2">
      <c r="A11" s="22"/>
      <c r="C11" s="5" t="s">
        <v>21</v>
      </c>
      <c r="D11" s="12">
        <v>933232.13</v>
      </c>
      <c r="E11" s="13">
        <v>2180627.64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1036725.45</v>
      </c>
      <c r="E13" s="13">
        <v>59710</v>
      </c>
    </row>
    <row r="14" spans="1:5" x14ac:dyDescent="0.2">
      <c r="A14" s="22"/>
      <c r="C14" s="5" t="s">
        <v>24</v>
      </c>
      <c r="D14" s="12">
        <v>106995465.98999999</v>
      </c>
      <c r="E14" s="13">
        <v>188354434.09999999</v>
      </c>
    </row>
    <row r="15" spans="1:5" x14ac:dyDescent="0.2">
      <c r="A15" s="22"/>
      <c r="C15" s="5" t="s">
        <v>25</v>
      </c>
      <c r="D15" s="12">
        <v>0</v>
      </c>
      <c r="E15" s="13">
        <v>0</v>
      </c>
    </row>
    <row r="16" spans="1:5" x14ac:dyDescent="0.2">
      <c r="A16" s="22"/>
      <c r="C16" s="5" t="s">
        <v>26</v>
      </c>
      <c r="D16" s="12">
        <v>321238.40999999997</v>
      </c>
      <c r="E16" s="13">
        <v>0</v>
      </c>
    </row>
    <row r="17" spans="1:5" x14ac:dyDescent="0.2">
      <c r="A17" s="22"/>
      <c r="B17" s="19" t="s">
        <v>15</v>
      </c>
      <c r="C17" s="14"/>
      <c r="D17" s="10">
        <f>SUM(D18:D33)</f>
        <v>76508824.079999983</v>
      </c>
      <c r="E17" s="11">
        <f>SUM(E18:E33)</f>
        <v>173984124.70000002</v>
      </c>
    </row>
    <row r="18" spans="1:5" x14ac:dyDescent="0.2">
      <c r="A18" s="22"/>
      <c r="C18" s="5" t="s">
        <v>27</v>
      </c>
      <c r="D18" s="12">
        <v>44614481.659999996</v>
      </c>
      <c r="E18" s="13">
        <v>95923414.359999999</v>
      </c>
    </row>
    <row r="19" spans="1:5" x14ac:dyDescent="0.2">
      <c r="A19" s="22"/>
      <c r="C19" s="5" t="s">
        <v>28</v>
      </c>
      <c r="D19" s="12">
        <v>7174593.29</v>
      </c>
      <c r="E19" s="13">
        <v>18551051.920000002</v>
      </c>
    </row>
    <row r="20" spans="1:5" x14ac:dyDescent="0.2">
      <c r="A20" s="22"/>
      <c r="C20" s="5" t="s">
        <v>29</v>
      </c>
      <c r="D20" s="12">
        <v>7595732.4800000004</v>
      </c>
      <c r="E20" s="13">
        <v>21008283.59</v>
      </c>
    </row>
    <row r="21" spans="1:5" x14ac:dyDescent="0.2">
      <c r="A21" s="22"/>
      <c r="C21" s="5" t="s">
        <v>30</v>
      </c>
      <c r="D21" s="12">
        <v>8352347.0199999996</v>
      </c>
      <c r="E21" s="13">
        <v>13951521.85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0</v>
      </c>
    </row>
    <row r="24" spans="1:5" x14ac:dyDescent="0.2">
      <c r="A24" s="22"/>
      <c r="C24" s="5" t="s">
        <v>33</v>
      </c>
      <c r="D24" s="12">
        <v>5412169.4699999997</v>
      </c>
      <c r="E24" s="13">
        <v>17353488.399999999</v>
      </c>
    </row>
    <row r="25" spans="1:5" x14ac:dyDescent="0.2">
      <c r="A25" s="22"/>
      <c r="C25" s="5" t="s">
        <v>34</v>
      </c>
      <c r="D25" s="12">
        <v>2363696</v>
      </c>
      <c r="E25" s="13">
        <v>4296517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995804.16000000003</v>
      </c>
      <c r="E32" s="13">
        <v>2899847.58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29">
        <f>+D5-D17</f>
        <v>67048015.710000008</v>
      </c>
      <c r="E34" s="29">
        <f>+E5-E17</f>
        <v>67142379.889999986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582276.81000000006</v>
      </c>
      <c r="E41" s="11">
        <f>SUM(E42:E44)</f>
        <v>24725724.949999999</v>
      </c>
    </row>
    <row r="42" spans="1:5" x14ac:dyDescent="0.2">
      <c r="A42" s="22"/>
      <c r="C42" s="5" t="s">
        <v>40</v>
      </c>
      <c r="D42" s="12">
        <v>0</v>
      </c>
      <c r="E42" s="13">
        <v>20280446.899999999</v>
      </c>
    </row>
    <row r="43" spans="1:5" x14ac:dyDescent="0.2">
      <c r="A43" s="22"/>
      <c r="C43" s="5" t="s">
        <v>41</v>
      </c>
      <c r="D43" s="12">
        <v>582276.81000000006</v>
      </c>
      <c r="E43" s="13">
        <v>4445278.05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-582276.81000000006</v>
      </c>
      <c r="E45" s="11">
        <f>E37-E41</f>
        <v>-24725724.949999999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47124931.619999997</v>
      </c>
      <c r="E48" s="11">
        <f>SUM(E49+E52)</f>
        <v>13887304.300000001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47124931.619999997</v>
      </c>
      <c r="E52" s="13">
        <v>13887304.300000001</v>
      </c>
    </row>
    <row r="53" spans="1:5" x14ac:dyDescent="0.2">
      <c r="A53" s="22"/>
      <c r="B53" s="19" t="s">
        <v>15</v>
      </c>
      <c r="C53" s="14"/>
      <c r="D53" s="10">
        <f>SUM(D54+D57)</f>
        <v>30807862.120000001</v>
      </c>
      <c r="E53" s="11">
        <f>SUM(E54+E57)</f>
        <v>17685098.010000002</v>
      </c>
    </row>
    <row r="54" spans="1:5" x14ac:dyDescent="0.2">
      <c r="A54" s="22"/>
      <c r="C54" s="5" t="s">
        <v>8</v>
      </c>
      <c r="D54" s="28">
        <f>SUM(D55:D56)</f>
        <v>0</v>
      </c>
      <c r="E54" s="28">
        <f>SUM(E55:E56)</f>
        <v>0</v>
      </c>
    </row>
    <row r="55" spans="1:5" x14ac:dyDescent="0.2">
      <c r="A55" s="22"/>
      <c r="C55" s="1" t="s">
        <v>9</v>
      </c>
      <c r="D55" s="28">
        <v>0</v>
      </c>
      <c r="E55" s="28">
        <v>0</v>
      </c>
    </row>
    <row r="56" spans="1:5" x14ac:dyDescent="0.2">
      <c r="A56" s="22"/>
      <c r="C56" s="1" t="s">
        <v>7</v>
      </c>
      <c r="D56" s="28">
        <v>0</v>
      </c>
      <c r="E56" s="28">
        <v>0</v>
      </c>
    </row>
    <row r="57" spans="1:5" x14ac:dyDescent="0.2">
      <c r="A57" s="22"/>
      <c r="C57" s="5" t="s">
        <v>44</v>
      </c>
      <c r="D57" s="28">
        <v>30807862.120000001</v>
      </c>
      <c r="E57" s="28">
        <v>17685098.010000002</v>
      </c>
    </row>
    <row r="58" spans="1:5" x14ac:dyDescent="0.2">
      <c r="A58" s="27" t="s">
        <v>17</v>
      </c>
      <c r="C58" s="9"/>
      <c r="D58" s="29">
        <f>+D48-D53</f>
        <v>16317069.499999996</v>
      </c>
      <c r="E58" s="29">
        <f>+E48-E53</f>
        <v>-3797793.7100000009</v>
      </c>
    </row>
    <row r="59" spans="1:5" x14ac:dyDescent="0.2">
      <c r="A59" s="27" t="s">
        <v>18</v>
      </c>
      <c r="C59" s="9"/>
      <c r="D59" s="29">
        <v>28113695.490000006</v>
      </c>
      <c r="E59" s="29">
        <v>24731556.929999981</v>
      </c>
    </row>
    <row r="60" spans="1:5" x14ac:dyDescent="0.2">
      <c r="A60" s="27" t="s">
        <v>45</v>
      </c>
      <c r="C60" s="9"/>
      <c r="D60" s="10">
        <v>113403518.17</v>
      </c>
      <c r="E60" s="11">
        <v>89744838.629999995</v>
      </c>
    </row>
    <row r="61" spans="1:5" x14ac:dyDescent="0.2">
      <c r="A61" s="27" t="s">
        <v>46</v>
      </c>
      <c r="C61" s="9"/>
      <c r="D61" s="10">
        <v>141517213.66</v>
      </c>
      <c r="E61" s="11">
        <v>113403518.17</v>
      </c>
    </row>
    <row r="62" spans="1:5" x14ac:dyDescent="0.2">
      <c r="A62" s="25"/>
      <c r="B62" s="20"/>
      <c r="C62" s="21"/>
      <c r="D62" s="21"/>
      <c r="E62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2018-07-31T23:03:06Z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