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25725"/>
</workbook>
</file>

<file path=xl/calcChain.xml><?xml version="1.0" encoding="utf-8"?>
<calcChain xmlns="http://schemas.openxmlformats.org/spreadsheetml/2006/main">
  <c r="F24" i="1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G15" s="1"/>
  <c r="F15"/>
  <c r="E15"/>
  <c r="D15"/>
  <c r="C15"/>
  <c r="F13"/>
  <c r="G13" s="1"/>
  <c r="F12"/>
  <c r="G12" s="1"/>
  <c r="F11"/>
  <c r="G11" s="1"/>
  <c r="G10"/>
  <c r="F10"/>
  <c r="F9"/>
  <c r="G9" s="1"/>
  <c r="F8"/>
  <c r="G8" s="1"/>
  <c r="F7"/>
  <c r="G7" s="1"/>
  <c r="G6" s="1"/>
  <c r="G4" s="1"/>
  <c r="F6"/>
  <c r="E6"/>
  <c r="D6"/>
  <c r="C6"/>
  <c r="F4"/>
  <c r="E4"/>
  <c r="D4"/>
  <c r="C4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<sst xmlns="http://schemas.openxmlformats.org/spreadsheetml/2006/main" count="26" uniqueCount="26">
  <si>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</si>
  <si>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</si>
  <si>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</si>
  <si>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</si>
  <si>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</si>
  <si>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</si>
  <si>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</si>
  <si>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</si>
  <si>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</si>
  <si>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</si>
  <si>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</si>
  <si>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</si>
  <si>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</si>
  <si>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</si>
  <si>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</si>
  <si>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</si>
  <si>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</si>
  <si>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</si>
  <si>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</si>
  <si>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</si>
  <si>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</si>
  <si>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</si>
  <si>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</si>
  <si>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</si>
  <si>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</si>
  <si>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ESTADO ANALÍTICO DEL ACTIVO
MUNICIPIO MOROLEON GTO.
DEL 1 DE ENERO AL 30 DE SEPTIEMBRE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</si>
</sst>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7" fillId="3" borderId="8" xfId="8" applyFont="1" applyFill="1" applyBorder="1" applyAlignment="1" applyProtection="1">
      <alignment horizontal="center" vertical="center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zoomScaleNormal="100" workbookViewId="0">
      <selection activeCell="A2" sqref="A2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19" t="s">
        <v>25</v>
      </c>
      <c r="B1" s="20"/>
      <c r="C1" s="20"/>
      <c r="D1" s="20"/>
      <c r="E1" s="20"/>
      <c r="F1" s="20"/>
      <c r="G1" s="21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457358237.63999999</v>
      </c>
      <c r="D4" s="13">
        <f>SUM(D6+D15)</f>
        <v>634970381.26999998</v>
      </c>
      <c r="E4" s="13">
        <f>SUM(E6+E15)</f>
        <v>589468771.10000002</v>
      </c>
      <c r="F4" s="13">
        <f>SUM(F6+F15)</f>
        <v>502859847.81000006</v>
      </c>
      <c r="G4" s="13">
        <f>SUM(G6+G15)</f>
        <v>45501610.170000017</v>
      </c>
    </row>
    <row r="5" spans="1:7">
      <c r="A5" s="15"/>
      <c r="B5" s="2"/>
      <c r="C5" s="18"/>
      <c r="D5" s="18"/>
      <c r="E5" s="18"/>
      <c r="F5" s="18"/>
      <c r="G5" s="18"/>
    </row>
    <row r="6" spans="1:7">
      <c r="A6" s="3">
        <v>1100</v>
      </c>
      <c r="B6" s="17" t="s">
        <v>8</v>
      </c>
      <c r="C6" s="13">
        <f>SUM(C7:C13)</f>
        <v>155357039.91999999</v>
      </c>
      <c r="D6" s="13">
        <f>SUM(D7:D13)</f>
        <v>574485155.50999999</v>
      </c>
      <c r="E6" s="13">
        <f>SUM(E7:E13)</f>
        <v>559377923.59000003</v>
      </c>
      <c r="F6" s="13">
        <f>SUM(F7:F13)</f>
        <v>170464271.84</v>
      </c>
      <c r="G6" s="18">
        <f>SUM(G7:G13)</f>
        <v>15107231.920000007</v>
      </c>
    </row>
    <row r="7" spans="1:7">
      <c r="A7" s="3">
        <v>1110</v>
      </c>
      <c r="B7" s="7" t="s">
        <v>9</v>
      </c>
      <c r="C7" s="18">
        <v>113403518.17</v>
      </c>
      <c r="D7" s="18">
        <v>326684995.64999998</v>
      </c>
      <c r="E7" s="18">
        <v>305356324.80000001</v>
      </c>
      <c r="F7" s="18">
        <f>C7+D7-E7</f>
        <v>134732189.01999998</v>
      </c>
      <c r="G7" s="18">
        <f t="shared" ref="G7:G13" si="0">F7-C7</f>
        <v>21328670.849999979</v>
      </c>
    </row>
    <row r="8" spans="1:7">
      <c r="A8" s="3">
        <v>1120</v>
      </c>
      <c r="B8" s="7" t="s">
        <v>10</v>
      </c>
      <c r="C8" s="18">
        <v>28151453.239999998</v>
      </c>
      <c r="D8" s="18">
        <v>216076643.80000001</v>
      </c>
      <c r="E8" s="18">
        <v>221029001.09999999</v>
      </c>
      <c r="F8" s="18">
        <f t="shared" ref="F8:F13" si="1">C8+D8-E8</f>
        <v>23199095.940000027</v>
      </c>
      <c r="G8" s="18">
        <f t="shared" si="0"/>
        <v>-4952357.2999999709</v>
      </c>
    </row>
    <row r="9" spans="1:7">
      <c r="A9" s="3">
        <v>1130</v>
      </c>
      <c r="B9" s="7" t="s">
        <v>11</v>
      </c>
      <c r="C9" s="18">
        <v>13802068.51</v>
      </c>
      <c r="D9" s="18">
        <v>31723516.059999999</v>
      </c>
      <c r="E9" s="18">
        <v>32992597.690000001</v>
      </c>
      <c r="F9" s="18">
        <f t="shared" si="1"/>
        <v>12532986.879999999</v>
      </c>
      <c r="G9" s="18">
        <f t="shared" si="0"/>
        <v>-1269081.6300000008</v>
      </c>
    </row>
    <row r="10" spans="1:7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302001197.72000003</v>
      </c>
      <c r="D15" s="13">
        <f>SUM(D16:D24)</f>
        <v>60485225.759999998</v>
      </c>
      <c r="E15" s="13">
        <f>SUM(E16:E24)</f>
        <v>30090847.510000002</v>
      </c>
      <c r="F15" s="13">
        <f>SUM(F16:F24)</f>
        <v>332395575.97000003</v>
      </c>
      <c r="G15" s="13">
        <f>SUM(G16:G24)</f>
        <v>30394378.250000007</v>
      </c>
    </row>
    <row r="16" spans="1:7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>
      <c r="A17" s="3">
        <v>1220</v>
      </c>
      <c r="B17" s="7" t="s">
        <v>16</v>
      </c>
      <c r="C17" s="22">
        <v>0</v>
      </c>
      <c r="D17" s="22">
        <v>0</v>
      </c>
      <c r="E17" s="22">
        <v>0</v>
      </c>
      <c r="F17" s="22">
        <f t="shared" ref="F17:F24" si="3">C17+D17-E17</f>
        <v>0</v>
      </c>
      <c r="G17" s="22">
        <f t="shared" si="2"/>
        <v>0</v>
      </c>
    </row>
    <row r="18" spans="1:7">
      <c r="A18" s="3">
        <v>1230</v>
      </c>
      <c r="B18" s="7" t="s">
        <v>17</v>
      </c>
      <c r="C18" s="22">
        <v>266724691.11000001</v>
      </c>
      <c r="D18" s="22">
        <v>57453445.939999998</v>
      </c>
      <c r="E18" s="22">
        <v>30088368.010000002</v>
      </c>
      <c r="F18" s="22">
        <f t="shared" si="3"/>
        <v>294089769.04000002</v>
      </c>
      <c r="G18" s="22">
        <f t="shared" si="2"/>
        <v>27365077.930000007</v>
      </c>
    </row>
    <row r="19" spans="1:7">
      <c r="A19" s="3">
        <v>1240</v>
      </c>
      <c r="B19" s="7" t="s">
        <v>18</v>
      </c>
      <c r="C19" s="18">
        <v>45266539.479999997</v>
      </c>
      <c r="D19" s="18">
        <v>3020049.82</v>
      </c>
      <c r="E19" s="18">
        <v>2479.5</v>
      </c>
      <c r="F19" s="18">
        <f t="shared" si="3"/>
        <v>48284109.799999997</v>
      </c>
      <c r="G19" s="18">
        <f t="shared" si="2"/>
        <v>3017570.3200000003</v>
      </c>
    </row>
    <row r="20" spans="1:7">
      <c r="A20" s="3">
        <v>1250</v>
      </c>
      <c r="B20" s="7" t="s">
        <v>19</v>
      </c>
      <c r="C20" s="18">
        <v>1024568.64</v>
      </c>
      <c r="D20" s="18">
        <v>2450</v>
      </c>
      <c r="E20" s="18">
        <v>0</v>
      </c>
      <c r="F20" s="18">
        <f t="shared" si="3"/>
        <v>1027018.64</v>
      </c>
      <c r="G20" s="18">
        <f t="shared" si="2"/>
        <v>2450</v>
      </c>
    </row>
    <row r="21" spans="1:7">
      <c r="A21" s="3">
        <v>1260</v>
      </c>
      <c r="B21" s="7" t="s">
        <v>20</v>
      </c>
      <c r="C21" s="18">
        <v>-22409665.52</v>
      </c>
      <c r="D21" s="18">
        <v>0</v>
      </c>
      <c r="E21" s="18">
        <v>0</v>
      </c>
      <c r="F21" s="18">
        <f t="shared" si="3"/>
        <v>-22409665.52</v>
      </c>
      <c r="G21" s="18">
        <f t="shared" si="2"/>
        <v>0</v>
      </c>
    </row>
    <row r="22" spans="1:7">
      <c r="A22" s="3">
        <v>1270</v>
      </c>
      <c r="B22" s="7" t="s">
        <v>21</v>
      </c>
      <c r="C22" s="18">
        <v>11395064.01</v>
      </c>
      <c r="D22" s="18">
        <v>9280</v>
      </c>
      <c r="E22" s="18">
        <v>0</v>
      </c>
      <c r="F22" s="18">
        <f t="shared" si="3"/>
        <v>11404344.01</v>
      </c>
      <c r="G22" s="18">
        <f t="shared" si="2"/>
        <v>9280</v>
      </c>
    </row>
    <row r="23" spans="1:7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2018-03-08T18:40:55Z</cp:lastPrinted>
  <dcterms:created xsi:type="dcterms:W3CDTF">2014-02-09T04:04:15Z</dcterms:created>
  <dcterms:modified xsi:type="dcterms:W3CDTF">2018-10-05T13:52:56Z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