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<sst xmlns="http://schemas.openxmlformats.org/spreadsheetml/2006/main" count="924" uniqueCount="661">
  <si>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</si>
  <si>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</si>
  <si>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</si>
  <si>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</si>
  <si>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</si>
  <si>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</si>
  <si>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</si>
  <si>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</si>
  <si>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</si>
  <si>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</si>
  <si>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</si>
  <si>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</si>
  <si>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</si>
  <si>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</si>
  <si>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</si>
  <si>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</si>
  <si>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</si>
  <si>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</si>
  <si>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</si>
  <si>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</si>
  <si>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</si>
  <si>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</si>
  <si>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</si>
  <si>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</si>
  <si>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</si>
  <si>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</si>
  <si>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</si>
  <si>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</si>
  <si>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</si>
  <si>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</si>
  <si>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</si>
  <si>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</si>
  <si>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</si>
  <si>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</si>
  <si>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</si>
  <si>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</si>
  <si>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</si>
  <si>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</si>
  <si>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</si>
  <si>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</si>
  <si>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</si>
  <si>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</si>
  <si>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</si>
  <si>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</si>
  <si>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</si>
  <si>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</si>
  <si>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</si>
  <si>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</si>
  <si>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</si>
  <si>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</si>
  <si>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</si>
  <si>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</si>
  <si>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</si>
  <si>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</si>
  <si>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</si>
  <si>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</si>
  <si>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</si>
  <si>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</si>
  <si>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</si>
  <si>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</si>
  <si>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</si>
  <si>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</si>
  <si>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</si>
  <si>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</si>
  <si>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</si>
  <si>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</si>
  <si>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</si>
  <si>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</si>
  <si>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</si>
  <si>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</si>
  <si>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</si>
  <si>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</si>
  <si>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</si>
  <si>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</si>
  <si>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</si>
  <si>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</si>
  <si>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</si>
  <si>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</si>
  <si>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</si>
  <si>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</si>
  <si>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</si>
  <si>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</si>
  <si>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</si>
  <si>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</si>
  <si>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</si>
  <si>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</si>
  <si>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</si>
  <si>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</si>
  <si>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</si>
  <si>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</si>
  <si>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</si>
  <si>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</si>
  <si>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</si>
  <si>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</si>
  <si>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</si>
  <si>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</si>
  <si>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</si>
  <si>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</si>
  <si>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</si>
  <si>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</si>
  <si>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</si>
  <si>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</si>
  <si>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</si>
  <si>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</si>
  <si>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</si>
  <si>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</si>
  <si>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</si>
  <si>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</si>
  <si>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</si>
  <si>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</si>
  <si>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</si>
  <si>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</si>
  <si>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</si>
  <si>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</si>
  <si>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</si>
  <si>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</si>
  <si>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</si>
  <si>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</si>
  <si>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</si>
  <si>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</si>
  <si>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</si>
  <si>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</si>
  <si>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</si>
  <si>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</si>
  <si>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</si>
  <si>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</si>
  <si>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</si>
  <si>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</si>
  <si>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</si>
  <si>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</si>
  <si>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</si>
  <si>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</si>
  <si>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</si>
  <si>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</si>
  <si>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</si>
  <si>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</si>
  <si>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</si>
  <si>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</si>
  <si>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</si>
  <si>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</si>
  <si>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</si>
  <si>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</si>
  <si>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</si>
  <si>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</si>
  <si>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</si>
  <si>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</si>
  <si>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</si>
  <si>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</si>
  <si>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</si>
  <si>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</si>
  <si>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</si>
  <si>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</si>
  <si>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</si>
  <si>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</si>
  <si>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</si>
  <si>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</si>
  <si>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</si>
  <si>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</si>
  <si>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</si>
  <si>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</si>
  <si>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</si>
  <si>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</si>
  <si>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</si>
  <si>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</si>
  <si>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</si>
  <si>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</si>
  <si>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</si>
  <si>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</si>
  <si>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</si>
  <si>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</si>
  <si>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</si>
  <si>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</si>
  <si>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</si>
  <si>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</si>
  <si>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</si>
  <si>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</si>
  <si>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</si>
  <si>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</si>
  <si>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</si>
  <si>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</si>
  <si>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</si>
  <si>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</si>
  <si>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</si>
  <si>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</si>
  <si>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</si>
  <si>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</si>
  <si>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</si>
  <si>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</si>
  <si>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</si>
  <si>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</si>
  <si>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</si>
  <si>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</si>
  <si>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</si>
  <si>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</si>
  <si>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</si>
  <si>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</si>
  <si>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</si>
  <si>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</si>
  <si>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</si>
  <si>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</si>
  <si>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</si>
  <si>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</si>
  <si>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</si>
  <si>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</si>
  <si>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</si>
  <si>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</si>
  <si>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</si>
  <si>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</si>
  <si>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</si>
  <si>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</si>
  <si>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</si>
  <si>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</si>
  <si>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</si>
  <si>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</si>
  <si>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</si>
  <si>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</si>
  <si>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</si>
  <si>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</si>
  <si>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</si>
  <si>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</si>
  <si>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</si>
  <si>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</si>
  <si>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</si>
  <si>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</si>
  <si>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</si>
  <si>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</si>
  <si>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</si>
  <si>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</si>
  <si>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</si>
  <si>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</si>
  <si>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</si>
  <si>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</si>
  <si>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</si>
  <si>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</si>
  <si>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</si>
  <si>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</si>
  <si>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</si>
  <si>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</si>
  <si>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</si>
  <si>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</si>
  <si>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</si>
  <si>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</si>
  <si>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</si>
  <si>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</si>
  <si>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</si>
  <si>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</si>
  <si>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</si>
  <si>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</si>
  <si>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</si>
  <si>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</si>
  <si>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</si>
  <si>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</si>
  <si>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</si>
  <si>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</si>
  <si>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</si>
  <si>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</si>
  <si>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</si>
  <si>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</si>
  <si>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</si>
  <si>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</si>
  <si>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</si>
  <si>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</si>
  <si>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</si>
  <si>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</si>
  <si>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</si>
  <si>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</si>
  <si>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</si>
  <si>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</si>
  <si>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</si>
  <si>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</si>
  <si>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</si>
  <si>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</si>
  <si>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</si>
  <si>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</si>
  <si>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</si>
  <si>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</si>
  <si>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</si>
  <si>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</si>
  <si>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</si>
  <si>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</si>
  <si>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</si>
  <si>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</si>
  <si>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</si>
  <si>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</si>
  <si>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</si>
  <si>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</si>
  <si>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</si>
  <si>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</si>
  <si>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</si>
  <si>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</si>
  <si>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</si>
  <si>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</si>
  <si>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</si>
  <si>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</si>
  <si>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</si>
  <si>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</si>
  <si>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</si>
  <si>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</si>
  <si>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</si>
  <si>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</si>
  <si>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</si>
  <si>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</si>
  <si>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</si>
  <si>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</si>
  <si>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</si>
  <si>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</si>
  <si>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</si>
  <si>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</si>
  <si>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</si>
  <si>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</si>
  <si>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</si>
  <si>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</si>
  <si>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</si>
  <si>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</si>
  <si>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</si>
  <si>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</si>
  <si>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</si>
  <si>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</si>
  <si>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</si>
  <si>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</si>
  <si>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</si>
  <si>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</si>
  <si>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</si>
  <si>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</si>
  <si>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</si>
  <si>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</si>
  <si>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</si>
  <si>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</si>
  <si>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</si>
  <si>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</si>
  <si>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</si>
  <si>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</si>
  <si>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</si>
  <si>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</si>
  <si>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</si>
  <si>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</si>
  <si>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</si>
  <si>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</si>
  <si>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</si>
  <si>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</si>
  <si>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</si>
  <si>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</si>
  <si>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</si>
  <si>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</si>
  <si>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</si>
  <si>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</si>
  <si>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</si>
  <si>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</si>
  <si>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</si>
  <si>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</si>
  <si>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</si>
  <si>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</si>
  <si>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</si>
  <si>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</si>
  <si>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</si>
  <si>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</si>
  <si>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</si>
  <si>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</si>
  <si>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</si>
  <si>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</si>
  <si>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</si>
  <si>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</si>
  <si>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</si>
  <si>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</si>
  <si>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</si>
  <si>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</si>
  <si>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</si>
  <si>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</si>
  <si>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</si>
  <si>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</si>
  <si>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</si>
  <si>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</si>
  <si>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</si>
  <si>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</si>
  <si>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</si>
  <si>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</si>
  <si>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</si>
  <si>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</si>
  <si>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</si>
  <si>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</si>
  <si>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</si>
  <si>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</si>
  <si>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</si>
  <si>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</si>
  <si>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</si>
  <si>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</si>
  <si>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</si>
  <si>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</si>
  <si>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</si>
  <si>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</si>
  <si>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</si>
  <si>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</si>
  <si>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</si>
  <si>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</si>
  <si>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</si>
  <si>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</si>
  <si>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</si>
  <si>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</si>
  <si>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</si>
  <si>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</si>
  <si>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</si>
  <si>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</si>
  <si>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</si>
  <si>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</si>
  <si>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</si>
  <si>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</si>
  <si>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</si>
  <si>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</si>
  <si>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</si>
  <si>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</si>
  <si>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</si>
  <si>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</si>
  <si>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</si>
  <si>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</si>
  <si>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</si>
  <si>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</si>
  <si>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</si>
  <si>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</si>
  <si>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</si>
  <si>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</si>
  <si>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</si>
  <si>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</si>
  <si>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</si>
  <si>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</si>
  <si>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</si>
  <si>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</si>
  <si>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</si>
  <si>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</si>
  <si>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</si>
  <si>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</si>
  <si>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</si>
  <si>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</si>
  <si>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</si>
  <si>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</si>
  <si>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</si>
  <si>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</si>
  <si>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</si>
  <si>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</si>
  <si>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</si>
  <si>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</si>
  <si>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</si>
  <si>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</si>
  <si>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</si>
  <si>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</si>
  <si>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</si>
  <si>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</si>
  <si>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</si>
  <si>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</si>
  <si>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</si>
  <si>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</si>
  <si>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</si>
  <si>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</si>
  <si>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</si>
  <si>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</si>
  <si>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</si>
  <si>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</si>
  <si>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</si>
  <si>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</si>
  <si>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</si>
  <si>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</si>
  <si>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</si>
  <si>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</si>
  <si>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</si>
  <si>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</si>
  <si>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</si>
  <si>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</si>
  <si>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</si>
  <si>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</si>
  <si>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</si>
  <si>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</si>
  <si>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</si>
  <si>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</si>
  <si>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</si>
  <si>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</si>
  <si>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</si>
  <si>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</si>
  <si>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</si>
  <si>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</si>
  <si>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</si>
  <si>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</si>
  <si>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</si>
  <si>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</si>
  <si>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</si>
  <si>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</si>
  <si>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</si>
  <si>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</si>
  <si>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</si>
  <si>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</si>
  <si>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</si>
  <si>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</si>
  <si>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</si>
  <si>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</si>
  <si>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</si>
  <si>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</si>
  <si>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</si>
  <si>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</si>
  <si>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</si>
  <si>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</si>
  <si>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</si>
  <si>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</si>
  <si>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</si>
  <si>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</si>
  <si>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</si>
  <si>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</si>
  <si>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</si>
  <si>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</si>
  <si>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</si>
  <si>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</si>
  <si>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</si>
  <si>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</si>
  <si>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</si>
  <si>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</si>
  <si>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</si>
  <si>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</si>
  <si>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</si>
  <si>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</si>
  <si>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</si>
  <si>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</si>
  <si>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</si>
  <si>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</si>
  <si>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</si>
  <si>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</si>
  <si>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</si>
  <si>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</si>
  <si>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</si>
  <si>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</si>
  <si>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</si>
  <si>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</si>
  <si>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</si>
  <si>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</si>
  <si>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</si>
  <si>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</si>
  <si>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</si>
  <si>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</si>
  <si>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</si>
  <si>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</si>
  <si>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</si>
  <si>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</si>
  <si>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</si>
  <si>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</si>
  <si>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</si>
  <si>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</si>
  <si>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</si>
  <si>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</si>
  <si>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</si>
  <si>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</si>
  <si>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</si>
  <si>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</si>
  <si>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</si>
  <si>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</si>
  <si>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</si>
  <si>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</si>
  <si>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</si>
  <si>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</si>
  <si>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</si>
  <si>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</si>
  <si>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</si>
  <si>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</si>
  <si>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</si>
  <si>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</si>
  <si>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</si>
  <si>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</si>
  <si>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</si>
  <si>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</si>
  <si>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</si>
  <si>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</si>
  <si>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</si>
  <si>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</si>
  <si>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</si>
  <si>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</si>
  <si>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</si>
  <si>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</si>
  <si>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</si>
  <si>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</si>
  <si>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</si>
  <si>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</si>
  <si>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</si>
  <si>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</si>
  <si>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</si>
  <si>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</si>
  <si>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</si>
  <si>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</si>
  <si>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</si>
  <si>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</si>
  <si>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</si>
  <si>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</si>
  <si>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</si>
  <si>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</si>
  <si>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</si>
  <si>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</si>
  <si>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</si>
  <si>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</si>
  <si>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</si>
  <si>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</si>
  <si>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</si>
  <si>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</si>
  <si>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</si>
  <si>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</si>
  <si>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</si>
  <si>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</si>
  <si>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</si>
  <si>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</si>
  <si>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</si>
  <si>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</si>
  <si>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</si>
  <si>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</si>
  <si>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</si>
  <si>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</si>
  <si>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</si>
  <si>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</si>
  <si>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</si>
  <si>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</si>
  <si>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</si>
  <si>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</si>
  <si>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</si>
  <si>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</si>
  <si>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</si>
  <si>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</si>
  <si>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</si>
  <si>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</si>
  <si>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</si>
  <si>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</si>
  <si>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</si>
  <si>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</si>
  <si>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</si>
  <si>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</si>
  <si>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</si>
  <si>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</si>
  <si>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</si>
  <si>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</si>
  <si>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</si>
  <si>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</si>
  <si>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</si>
  <si>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</si>
  <si>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</si>
  <si>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</si>
  <si>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</si>
  <si>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</si>
  <si>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</si>
  <si>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</si>
  <si>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</si>
  <si>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</si>
  <si>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</si>
  <si>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</si>
  <si>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</si>
  <si>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</si>
  <si>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</si>
  <si>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</si>
  <si>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</si>
  <si>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</si>
  <si>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</si>
  <si>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</si>
  <si>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SISTEMA INTEGRAL PARA EL DESARROLLO DE LA FAMILIA DEL MUNICIPIO DE MOROLEON, GTO.</t>
  </si>
  <si>
    <t>Correspondiente del 1 de Enero al AL 31 DE DICIEMBRE DEL 2019</t>
  </si>
  <si>
    <t xml:space="preserve">"Bajo protesta de decir verdad declaramos que los Estados Financieros y sus notas, son razonablemente correctos y son </t>
  </si>
  <si>
    <t>responsabilidad del emisor."</t>
  </si>
  <si>
    <t>_________________________________________________</t>
  </si>
  <si>
    <t xml:space="preserve">                                   DIRECTORA</t>
  </si>
  <si>
    <t>CONTADOR</t>
  </si>
  <si>
    <t xml:space="preserve">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</si>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</sst>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1" sqref="A51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6" t="s">
        <v>652</v>
      </c>
      <c r="B1" s="166"/>
      <c r="C1" s="72"/>
      <c r="D1" s="69" t="s">
        <v>244</v>
      </c>
      <c r="E1" s="70">
        <v>2019</v>
      </c>
    </row>
    <row r="2" spans="1:5" ht="18.95" customHeight="1" x14ac:dyDescent="0.2">
      <c r="A2" s="167" t="s">
        <v>557</v>
      </c>
      <c r="B2" s="167"/>
      <c r="C2" s="91"/>
      <c r="D2" s="69" t="s">
        <v>246</v>
      </c>
      <c r="E2" s="72" t="s">
        <v>247</v>
      </c>
    </row>
    <row r="3" spans="1:5" ht="18.95" customHeight="1" x14ac:dyDescent="0.2">
      <c r="A3" s="168" t="s">
        <v>653</v>
      </c>
      <c r="B3" s="168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5" x14ac:dyDescent="0.2">
      <c r="A33" s="39"/>
      <c r="B33" s="41"/>
    </row>
    <row r="34" spans="1:5" x14ac:dyDescent="0.2">
      <c r="A34" s="100" t="s">
        <v>86</v>
      </c>
      <c r="B34" s="101" t="s">
        <v>81</v>
      </c>
    </row>
    <row r="35" spans="1:5" x14ac:dyDescent="0.2">
      <c r="A35" s="100" t="s">
        <v>87</v>
      </c>
      <c r="B35" s="101" t="s">
        <v>82</v>
      </c>
    </row>
    <row r="36" spans="1:5" x14ac:dyDescent="0.2">
      <c r="A36" s="39"/>
      <c r="B36" s="42"/>
    </row>
    <row r="37" spans="1:5" x14ac:dyDescent="0.2">
      <c r="A37" s="39"/>
      <c r="B37" s="40" t="s">
        <v>84</v>
      </c>
    </row>
    <row r="38" spans="1:5" x14ac:dyDescent="0.2">
      <c r="A38" s="39" t="s">
        <v>85</v>
      </c>
      <c r="B38" s="101" t="s">
        <v>33</v>
      </c>
    </row>
    <row r="39" spans="1:5" x14ac:dyDescent="0.2">
      <c r="A39" s="39"/>
      <c r="B39" s="101" t="s">
        <v>34</v>
      </c>
    </row>
    <row r="40" spans="1:5" ht="12" thickBot="1" x14ac:dyDescent="0.25">
      <c r="A40" s="43"/>
      <c r="B40" s="44"/>
    </row>
    <row r="41" spans="1:5" x14ac:dyDescent="0.2">
      <c r="A41" s="161" t="s">
        <v>654</v>
      </c>
      <c r="B41" s="161"/>
      <c r="C41" s="161"/>
      <c r="D41" s="161"/>
      <c r="E41" s="161"/>
    </row>
    <row r="42" spans="1:5" x14ac:dyDescent="0.2">
      <c r="A42" s="161" t="s">
        <v>655</v>
      </c>
      <c r="B42" s="161"/>
      <c r="C42" s="161"/>
      <c r="D42" s="161"/>
      <c r="E42" s="161"/>
    </row>
    <row r="43" spans="1:5" x14ac:dyDescent="0.2">
      <c r="A43" s="161"/>
      <c r="B43" s="161"/>
      <c r="C43" s="161"/>
      <c r="D43" s="161"/>
      <c r="E43" s="161"/>
    </row>
    <row r="44" spans="1:5" x14ac:dyDescent="0.2">
      <c r="A44" s="161"/>
      <c r="B44" s="161"/>
      <c r="C44" s="161"/>
      <c r="D44" s="161"/>
      <c r="E44" s="161"/>
    </row>
    <row r="45" spans="1:5" x14ac:dyDescent="0.2">
      <c r="A45" s="161" t="s">
        <v>656</v>
      </c>
      <c r="B45" s="161"/>
      <c r="C45" s="169"/>
      <c r="D45" s="169"/>
      <c r="E45" s="169"/>
    </row>
    <row r="46" spans="1:5" x14ac:dyDescent="0.2">
      <c r="A46" s="161" t="s">
        <v>657</v>
      </c>
      <c r="B46" s="161"/>
      <c r="C46" s="170" t="s">
        <v>658</v>
      </c>
      <c r="D46" s="170"/>
      <c r="E46" s="170"/>
    </row>
    <row r="47" spans="1:5" x14ac:dyDescent="0.2">
      <c r="A47" s="161" t="s">
        <v>659</v>
      </c>
      <c r="B47" s="161"/>
      <c r="C47" s="165" t="s">
        <v>660</v>
      </c>
      <c r="D47" s="165"/>
      <c r="E47" s="165"/>
    </row>
  </sheetData>
  <sheetProtection formatCells="0" formatColumns="0" formatRows="0" autoFilter="0" pivotTables="0"/>
  <mergeCells count="6">
    <mergeCell ref="C47:E47"/>
    <mergeCell ref="A1:B1"/>
    <mergeCell ref="A2:B2"/>
    <mergeCell ref="A3:B3"/>
    <mergeCell ref="C45:E45"/>
    <mergeCell ref="C46:E46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25" sqref="B2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4" t="s">
        <v>652</v>
      </c>
      <c r="B1" s="175"/>
      <c r="C1" s="176"/>
    </row>
    <row r="2" spans="1:3" s="92" customFormat="1" ht="18" customHeight="1" x14ac:dyDescent="0.25">
      <c r="A2" s="177" t="s">
        <v>554</v>
      </c>
      <c r="B2" s="178"/>
      <c r="C2" s="179"/>
    </row>
    <row r="3" spans="1:3" s="92" customFormat="1" ht="18" customHeight="1" x14ac:dyDescent="0.25">
      <c r="A3" s="177" t="s">
        <v>653</v>
      </c>
      <c r="B3" s="178"/>
      <c r="C3" s="179"/>
    </row>
    <row r="4" spans="1:3" s="95" customFormat="1" ht="18" customHeight="1" x14ac:dyDescent="0.2">
      <c r="A4" s="180" t="s">
        <v>550</v>
      </c>
      <c r="B4" s="181"/>
      <c r="C4" s="182"/>
    </row>
    <row r="5" spans="1:3" s="93" customFormat="1" x14ac:dyDescent="0.2">
      <c r="A5" s="113" t="s">
        <v>590</v>
      </c>
      <c r="B5" s="113"/>
      <c r="C5" s="114">
        <v>10592399.08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421347.81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421347.81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10171051.27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B16" sqref="B16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3" t="s">
        <v>652</v>
      </c>
      <c r="B1" s="184"/>
      <c r="C1" s="185"/>
    </row>
    <row r="2" spans="1:3" s="96" customFormat="1" ht="18.95" customHeight="1" x14ac:dyDescent="0.25">
      <c r="A2" s="186" t="s">
        <v>555</v>
      </c>
      <c r="B2" s="187"/>
      <c r="C2" s="188"/>
    </row>
    <row r="3" spans="1:3" s="96" customFormat="1" ht="18.95" customHeight="1" x14ac:dyDescent="0.25">
      <c r="A3" s="186" t="s">
        <v>653</v>
      </c>
      <c r="B3" s="187"/>
      <c r="C3" s="188"/>
    </row>
    <row r="4" spans="1:3" s="97" customFormat="1" x14ac:dyDescent="0.2">
      <c r="A4" s="180" t="s">
        <v>550</v>
      </c>
      <c r="B4" s="181"/>
      <c r="C4" s="182"/>
    </row>
    <row r="5" spans="1:3" x14ac:dyDescent="0.2">
      <c r="A5" s="144" t="s">
        <v>603</v>
      </c>
      <c r="B5" s="113"/>
      <c r="C5" s="137">
        <v>9882589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127634.48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111234.48</v>
      </c>
    </row>
    <row r="11" spans="1:3" x14ac:dyDescent="0.2">
      <c r="A11" s="154">
        <v>2.4</v>
      </c>
      <c r="B11" s="136" t="s">
        <v>294</v>
      </c>
      <c r="C11" s="147">
        <v>1900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14500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162550.23000000001</v>
      </c>
    </row>
    <row r="31" spans="1:3" x14ac:dyDescent="0.2">
      <c r="A31" s="154" t="s">
        <v>625</v>
      </c>
      <c r="B31" s="136" t="s">
        <v>496</v>
      </c>
      <c r="C31" s="147">
        <v>162550.23000000001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9917504.75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B1" workbookViewId="0">
      <selection activeCell="D33" sqref="D33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3" t="s">
        <v>652</v>
      </c>
      <c r="B1" s="189"/>
      <c r="C1" s="189"/>
      <c r="D1" s="189"/>
      <c r="E1" s="189"/>
      <c r="F1" s="189"/>
      <c r="G1" s="82" t="s">
        <v>244</v>
      </c>
      <c r="H1" s="83">
        <f>'Notas a los Edos Financieros'!E1</f>
        <v>2019</v>
      </c>
    </row>
    <row r="2" spans="1:10" ht="18.95" customHeight="1" x14ac:dyDescent="0.2">
      <c r="A2" s="173" t="s">
        <v>556</v>
      </c>
      <c r="B2" s="189"/>
      <c r="C2" s="189"/>
      <c r="D2" s="189"/>
      <c r="E2" s="189"/>
      <c r="F2" s="189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90" t="s">
        <v>653</v>
      </c>
      <c r="B3" s="191"/>
      <c r="C3" s="191"/>
      <c r="D3" s="191"/>
      <c r="E3" s="191"/>
      <c r="F3" s="191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35433070866141736" bottom="0.35433070866141736" header="0.31496062992125984" footer="0.31496062992125984"/>
  <pageSetup scale="6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E23" sqref="E23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2" t="s">
        <v>37</v>
      </c>
      <c r="B5" s="192"/>
      <c r="C5" s="192"/>
      <c r="D5" s="192"/>
      <c r="E5" s="19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3" t="s">
        <v>41</v>
      </c>
      <c r="C10" s="193"/>
      <c r="D10" s="193"/>
      <c r="E10" s="193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3" t="s">
        <v>45</v>
      </c>
      <c r="C12" s="193"/>
      <c r="D12" s="193"/>
      <c r="E12" s="193"/>
    </row>
    <row r="13" spans="1:8" s="11" customFormat="1" ht="26.1" customHeight="1" x14ac:dyDescent="0.2">
      <c r="A13" s="158" t="s">
        <v>46</v>
      </c>
      <c r="B13" s="193" t="s">
        <v>47</v>
      </c>
      <c r="C13" s="193"/>
      <c r="D13" s="193"/>
      <c r="E13" s="193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4" t="s">
        <v>52</v>
      </c>
      <c r="C31" s="194"/>
      <c r="D31" s="194"/>
      <c r="E31" s="194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B23" sqref="B23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1" t="s">
        <v>652</v>
      </c>
      <c r="B1" s="172"/>
      <c r="C1" s="172"/>
      <c r="D1" s="172"/>
      <c r="E1" s="172"/>
      <c r="F1" s="172"/>
      <c r="G1" s="69" t="s">
        <v>244</v>
      </c>
      <c r="H1" s="80">
        <v>2019</v>
      </c>
    </row>
    <row r="2" spans="1:8" s="71" customFormat="1" ht="18.95" customHeight="1" x14ac:dyDescent="0.25">
      <c r="A2" s="171" t="s">
        <v>245</v>
      </c>
      <c r="B2" s="172"/>
      <c r="C2" s="172"/>
      <c r="D2" s="172"/>
      <c r="E2" s="172"/>
      <c r="F2" s="172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1" t="s">
        <v>653</v>
      </c>
      <c r="B3" s="172"/>
      <c r="C3" s="172"/>
      <c r="D3" s="172"/>
      <c r="E3" s="172"/>
      <c r="F3" s="172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265330.09999999998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519628.75</v>
      </c>
      <c r="D15" s="79">
        <v>475132.96</v>
      </c>
      <c r="E15" s="79">
        <v>463068.09</v>
      </c>
      <c r="F15" s="79">
        <v>395547.29</v>
      </c>
      <c r="G15" s="79">
        <v>333593.52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49695.59</v>
      </c>
      <c r="D20" s="79">
        <v>49695.59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5000</v>
      </c>
      <c r="D21" s="79">
        <v>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3480939.85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3336498.5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144441.35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1593990.62</v>
      </c>
      <c r="D60" s="79">
        <f t="shared" ref="D60:E60" si="0">SUM(D61:D68)</f>
        <v>53960.36</v>
      </c>
      <c r="E60" s="79">
        <f t="shared" si="0"/>
        <v>-1117955.1200000001</v>
      </c>
    </row>
    <row r="61" spans="1:9" x14ac:dyDescent="0.2">
      <c r="A61" s="77">
        <v>1241</v>
      </c>
      <c r="B61" s="75" t="s">
        <v>293</v>
      </c>
      <c r="C61" s="79">
        <v>448526.8</v>
      </c>
      <c r="D61" s="79">
        <v>26597.93</v>
      </c>
      <c r="E61" s="79">
        <v>-154200.92000000001</v>
      </c>
    </row>
    <row r="62" spans="1:9" x14ac:dyDescent="0.2">
      <c r="A62" s="77">
        <v>1242</v>
      </c>
      <c r="B62" s="75" t="s">
        <v>294</v>
      </c>
      <c r="C62" s="79">
        <v>167679.66</v>
      </c>
      <c r="D62" s="79">
        <v>12532.33</v>
      </c>
      <c r="E62" s="79">
        <v>-56910.55</v>
      </c>
    </row>
    <row r="63" spans="1:9" x14ac:dyDescent="0.2">
      <c r="A63" s="77">
        <v>1243</v>
      </c>
      <c r="B63" s="75" t="s">
        <v>295</v>
      </c>
      <c r="C63" s="79">
        <v>114639.35</v>
      </c>
      <c r="D63" s="79">
        <v>11463.97</v>
      </c>
      <c r="E63" s="79">
        <v>-68886.64</v>
      </c>
    </row>
    <row r="64" spans="1:9" x14ac:dyDescent="0.2">
      <c r="A64" s="77">
        <v>1244</v>
      </c>
      <c r="B64" s="75" t="s">
        <v>296</v>
      </c>
      <c r="C64" s="79">
        <v>823052</v>
      </c>
      <c r="D64" s="79">
        <v>0</v>
      </c>
      <c r="E64" s="79">
        <v>-823052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40092.81</v>
      </c>
      <c r="D66" s="79">
        <v>3366.13</v>
      </c>
      <c r="E66" s="79">
        <v>-14905.01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66413</v>
      </c>
      <c r="D72" s="79">
        <f>SUM(D73:D77)</f>
        <v>6641.3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66413</v>
      </c>
      <c r="D76" s="79">
        <v>6641.3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44233.78</v>
      </c>
      <c r="D101" s="79">
        <f>SUM(D102:D110)</f>
        <v>44233.78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0</v>
      </c>
      <c r="D103" s="79">
        <f t="shared" ref="D103:D110" si="1">C103</f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44162.720000000001</v>
      </c>
      <c r="D108" s="79">
        <f t="shared" si="1"/>
        <v>44162.720000000001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71.06</v>
      </c>
      <c r="D110" s="79">
        <f t="shared" si="1"/>
        <v>71.06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35433070866141736" bottom="0.35433070866141736" header="0.31496062992125984" footer="0.31496062992125984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B228" sqref="B228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7" t="s">
        <v>652</v>
      </c>
      <c r="B1" s="167"/>
      <c r="C1" s="167"/>
      <c r="D1" s="69" t="s">
        <v>244</v>
      </c>
      <c r="E1" s="80">
        <v>2019</v>
      </c>
    </row>
    <row r="2" spans="1:5" s="71" customFormat="1" ht="18.95" customHeight="1" x14ac:dyDescent="0.25">
      <c r="A2" s="167" t="s">
        <v>359</v>
      </c>
      <c r="B2" s="167"/>
      <c r="C2" s="167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7" t="s">
        <v>653</v>
      </c>
      <c r="B3" s="167"/>
      <c r="C3" s="167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2036673.21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42551.15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42551.15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1994122.06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1994122.06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8134378.0600000005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559318.06999999995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559318.06999999995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7575059.9900000002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7575059.9900000002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9917504.75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8979624.2599999998</v>
      </c>
      <c r="D100" s="112">
        <f>C100/$C$99</f>
        <v>0.9054318083386852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6934169.0700000003</v>
      </c>
      <c r="D101" s="112">
        <f t="shared" ref="D101:D164" si="0">C101/$C$99</f>
        <v>0.69918484989886198</v>
      </c>
      <c r="E101" s="111"/>
    </row>
    <row r="102" spans="1:5" x14ac:dyDescent="0.2">
      <c r="A102" s="109">
        <v>5111</v>
      </c>
      <c r="B102" s="106" t="s">
        <v>418</v>
      </c>
      <c r="C102" s="110">
        <v>3915828.54</v>
      </c>
      <c r="D102" s="112">
        <f t="shared" si="0"/>
        <v>0.3948400972532935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761084.05</v>
      </c>
      <c r="D104" s="112">
        <f t="shared" si="0"/>
        <v>7.6741485805691192E-2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2257256.48</v>
      </c>
      <c r="D106" s="112">
        <f t="shared" si="0"/>
        <v>0.22760326683987725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1278237.6499999997</v>
      </c>
      <c r="D108" s="112">
        <f t="shared" si="0"/>
        <v>0.12888702170775362</v>
      </c>
      <c r="E108" s="111"/>
    </row>
    <row r="109" spans="1:5" x14ac:dyDescent="0.2">
      <c r="A109" s="109">
        <v>5121</v>
      </c>
      <c r="B109" s="106" t="s">
        <v>425</v>
      </c>
      <c r="C109" s="110">
        <v>189569.11</v>
      </c>
      <c r="D109" s="112">
        <f t="shared" si="0"/>
        <v>1.9114597348692974E-2</v>
      </c>
      <c r="E109" s="111"/>
    </row>
    <row r="110" spans="1:5" x14ac:dyDescent="0.2">
      <c r="A110" s="109">
        <v>5122</v>
      </c>
      <c r="B110" s="106" t="s">
        <v>426</v>
      </c>
      <c r="C110" s="110">
        <v>662932.36</v>
      </c>
      <c r="D110" s="112">
        <f t="shared" si="0"/>
        <v>6.6844672799375268E-2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10542.57</v>
      </c>
      <c r="D112" s="112">
        <f t="shared" si="0"/>
        <v>1.0630264633853591E-3</v>
      </c>
      <c r="E112" s="111"/>
    </row>
    <row r="113" spans="1:5" x14ac:dyDescent="0.2">
      <c r="A113" s="109">
        <v>5125</v>
      </c>
      <c r="B113" s="106" t="s">
        <v>429</v>
      </c>
      <c r="C113" s="110">
        <v>21052.75</v>
      </c>
      <c r="D113" s="112">
        <f t="shared" si="0"/>
        <v>2.1227869842966296E-3</v>
      </c>
      <c r="E113" s="111"/>
    </row>
    <row r="114" spans="1:5" x14ac:dyDescent="0.2">
      <c r="A114" s="109">
        <v>5126</v>
      </c>
      <c r="B114" s="106" t="s">
        <v>430</v>
      </c>
      <c r="C114" s="110">
        <v>250000.74</v>
      </c>
      <c r="D114" s="112">
        <f t="shared" si="0"/>
        <v>2.5208028259326016E-2</v>
      </c>
      <c r="E114" s="111"/>
    </row>
    <row r="115" spans="1:5" x14ac:dyDescent="0.2">
      <c r="A115" s="109">
        <v>5127</v>
      </c>
      <c r="B115" s="106" t="s">
        <v>431</v>
      </c>
      <c r="C115" s="110">
        <v>121297.72</v>
      </c>
      <c r="D115" s="112">
        <f t="shared" si="0"/>
        <v>1.2230669211426392E-2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22842.400000000001</v>
      </c>
      <c r="D117" s="112">
        <f t="shared" si="0"/>
        <v>2.3032406412510165E-3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767217.54</v>
      </c>
      <c r="D118" s="112">
        <f t="shared" si="0"/>
        <v>7.7359936732069631E-2</v>
      </c>
      <c r="E118" s="111"/>
    </row>
    <row r="119" spans="1:5" x14ac:dyDescent="0.2">
      <c r="A119" s="109">
        <v>5131</v>
      </c>
      <c r="B119" s="106" t="s">
        <v>435</v>
      </c>
      <c r="C119" s="110">
        <v>127861.08</v>
      </c>
      <c r="D119" s="112">
        <f t="shared" si="0"/>
        <v>1.2892464709936238E-2</v>
      </c>
      <c r="E119" s="111"/>
    </row>
    <row r="120" spans="1:5" x14ac:dyDescent="0.2">
      <c r="A120" s="109">
        <v>5132</v>
      </c>
      <c r="B120" s="106" t="s">
        <v>436</v>
      </c>
      <c r="C120" s="110">
        <v>24267.200000000001</v>
      </c>
      <c r="D120" s="112">
        <f t="shared" si="0"/>
        <v>2.4469058106576656E-3</v>
      </c>
      <c r="E120" s="111"/>
    </row>
    <row r="121" spans="1:5" x14ac:dyDescent="0.2">
      <c r="A121" s="109">
        <v>5133</v>
      </c>
      <c r="B121" s="106" t="s">
        <v>437</v>
      </c>
      <c r="C121" s="110">
        <v>0</v>
      </c>
      <c r="D121" s="112">
        <f t="shared" si="0"/>
        <v>0</v>
      </c>
      <c r="E121" s="111"/>
    </row>
    <row r="122" spans="1:5" x14ac:dyDescent="0.2">
      <c r="A122" s="109">
        <v>5134</v>
      </c>
      <c r="B122" s="106" t="s">
        <v>438</v>
      </c>
      <c r="C122" s="110">
        <v>57864.21</v>
      </c>
      <c r="D122" s="112">
        <f t="shared" si="0"/>
        <v>5.834553293256552E-3</v>
      </c>
      <c r="E122" s="111"/>
    </row>
    <row r="123" spans="1:5" x14ac:dyDescent="0.2">
      <c r="A123" s="109">
        <v>5135</v>
      </c>
      <c r="B123" s="106" t="s">
        <v>439</v>
      </c>
      <c r="C123" s="110">
        <v>126657.02</v>
      </c>
      <c r="D123" s="112">
        <f t="shared" si="0"/>
        <v>1.2771057155278903E-2</v>
      </c>
      <c r="E123" s="111"/>
    </row>
    <row r="124" spans="1:5" x14ac:dyDescent="0.2">
      <c r="A124" s="109">
        <v>5136</v>
      </c>
      <c r="B124" s="106" t="s">
        <v>440</v>
      </c>
      <c r="C124" s="110">
        <v>17834</v>
      </c>
      <c r="D124" s="112">
        <f t="shared" si="0"/>
        <v>1.7982345811329205E-3</v>
      </c>
      <c r="E124" s="111"/>
    </row>
    <row r="125" spans="1:5" x14ac:dyDescent="0.2">
      <c r="A125" s="109">
        <v>5137</v>
      </c>
      <c r="B125" s="106" t="s">
        <v>441</v>
      </c>
      <c r="C125" s="110">
        <v>34247.279999999999</v>
      </c>
      <c r="D125" s="112">
        <f t="shared" si="0"/>
        <v>3.453215386662658E-3</v>
      </c>
      <c r="E125" s="111"/>
    </row>
    <row r="126" spans="1:5" x14ac:dyDescent="0.2">
      <c r="A126" s="109">
        <v>5138</v>
      </c>
      <c r="B126" s="106" t="s">
        <v>442</v>
      </c>
      <c r="C126" s="110">
        <v>265371.75</v>
      </c>
      <c r="D126" s="112">
        <f t="shared" si="0"/>
        <v>2.6757915089478529E-2</v>
      </c>
      <c r="E126" s="111"/>
    </row>
    <row r="127" spans="1:5" x14ac:dyDescent="0.2">
      <c r="A127" s="109">
        <v>5139</v>
      </c>
      <c r="B127" s="106" t="s">
        <v>443</v>
      </c>
      <c r="C127" s="110">
        <v>113115</v>
      </c>
      <c r="D127" s="112">
        <f t="shared" si="0"/>
        <v>1.1405590705666161E-2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234021.66</v>
      </c>
      <c r="D128" s="112">
        <f t="shared" si="0"/>
        <v>2.35968286276848E-2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100569.37</v>
      </c>
      <c r="D138" s="112">
        <f t="shared" si="0"/>
        <v>1.0140592067777935E-2</v>
      </c>
      <c r="E138" s="111"/>
    </row>
    <row r="139" spans="1:5" x14ac:dyDescent="0.2">
      <c r="A139" s="109">
        <v>5241</v>
      </c>
      <c r="B139" s="106" t="s">
        <v>453</v>
      </c>
      <c r="C139" s="110">
        <v>100569.37</v>
      </c>
      <c r="D139" s="112">
        <f t="shared" si="0"/>
        <v>1.0140592067777935E-2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133452.29</v>
      </c>
      <c r="D143" s="112">
        <f t="shared" si="0"/>
        <v>1.3456236559906867E-2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133452.29</v>
      </c>
      <c r="D145" s="112">
        <f t="shared" si="0"/>
        <v>1.3456236559906867E-2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541308.6</v>
      </c>
      <c r="D161" s="112">
        <f t="shared" si="0"/>
        <v>5.4581128383124795E-2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541308.6</v>
      </c>
      <c r="D168" s="112">
        <f t="shared" si="1"/>
        <v>5.4581128383124795E-2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541308.6</v>
      </c>
      <c r="D170" s="112">
        <f t="shared" si="1"/>
        <v>5.4581128383124795E-2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162550.22999999998</v>
      </c>
      <c r="D186" s="112">
        <f t="shared" si="1"/>
        <v>1.6390234650505209E-2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162550.22999999998</v>
      </c>
      <c r="D187" s="112">
        <f t="shared" si="1"/>
        <v>1.6390234650505209E-2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101948.57</v>
      </c>
      <c r="D190" s="112">
        <f t="shared" si="1"/>
        <v>1.027965930643996E-2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53960.36</v>
      </c>
      <c r="D192" s="112">
        <f t="shared" si="1"/>
        <v>5.4409210139274196E-3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6641.3</v>
      </c>
      <c r="D194" s="112">
        <f t="shared" si="1"/>
        <v>6.6965433013783026E-4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1181102362204722" right="0.51181102362204722" top="0.55118110236220474" bottom="0.55118110236220474" header="0.31496062992125984" footer="0.31496062992125984"/>
  <pageSetup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34" sqref="C34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3" t="s">
        <v>652</v>
      </c>
      <c r="B1" s="173"/>
      <c r="C1" s="173"/>
      <c r="D1" s="82" t="s">
        <v>244</v>
      </c>
      <c r="E1" s="83">
        <v>2019</v>
      </c>
    </row>
    <row r="2" spans="1:5" ht="18.95" customHeight="1" x14ac:dyDescent="0.2">
      <c r="A2" s="173" t="s">
        <v>524</v>
      </c>
      <c r="B2" s="173"/>
      <c r="C2" s="173"/>
      <c r="D2" s="82" t="s">
        <v>246</v>
      </c>
      <c r="E2" s="83" t="str">
        <f>ESF!H2</f>
        <v>Trimestral</v>
      </c>
    </row>
    <row r="3" spans="1:5" ht="18.95" customHeight="1" x14ac:dyDescent="0.2">
      <c r="A3" s="173" t="s">
        <v>653</v>
      </c>
      <c r="B3" s="173"/>
      <c r="C3" s="173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3336498.58</v>
      </c>
    </row>
    <row r="10" spans="1:5" x14ac:dyDescent="0.2">
      <c r="A10" s="88">
        <v>3130</v>
      </c>
      <c r="B10" s="84" t="s">
        <v>526</v>
      </c>
      <c r="C10" s="89">
        <v>114468.79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253546.52</v>
      </c>
    </row>
    <row r="15" spans="1:5" x14ac:dyDescent="0.2">
      <c r="A15" s="88">
        <v>3220</v>
      </c>
      <c r="B15" s="84" t="s">
        <v>529</v>
      </c>
      <c r="C15" s="89">
        <v>1390692.55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B31" sqref="B31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3" t="s">
        <v>652</v>
      </c>
      <c r="B1" s="173"/>
      <c r="C1" s="173"/>
      <c r="D1" s="82" t="s">
        <v>244</v>
      </c>
      <c r="E1" s="83">
        <v>2019</v>
      </c>
    </row>
    <row r="2" spans="1:5" s="90" customFormat="1" ht="18.95" customHeight="1" x14ac:dyDescent="0.25">
      <c r="A2" s="173" t="s">
        <v>542</v>
      </c>
      <c r="B2" s="173"/>
      <c r="C2" s="173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3" t="s">
        <v>653</v>
      </c>
      <c r="B3" s="173"/>
      <c r="C3" s="173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423019.02</v>
      </c>
      <c r="D10" s="89">
        <v>74238.94</v>
      </c>
    </row>
    <row r="11" spans="1:5" x14ac:dyDescent="0.2">
      <c r="A11" s="88">
        <v>1114</v>
      </c>
      <c r="B11" s="84" t="s">
        <v>250</v>
      </c>
      <c r="C11" s="89">
        <v>265330.09999999998</v>
      </c>
      <c r="D11" s="89">
        <v>372790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688349.12</v>
      </c>
      <c r="D15" s="89">
        <f>SUM(D8:D14)</f>
        <v>447028.94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3480939.85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3336498.5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144441.35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1593990.62</v>
      </c>
    </row>
    <row r="29" spans="1:5" x14ac:dyDescent="0.2">
      <c r="A29" s="88">
        <v>1241</v>
      </c>
      <c r="B29" s="84" t="s">
        <v>293</v>
      </c>
      <c r="C29" s="89">
        <v>448526.8</v>
      </c>
    </row>
    <row r="30" spans="1:5" x14ac:dyDescent="0.2">
      <c r="A30" s="88">
        <v>1242</v>
      </c>
      <c r="B30" s="84" t="s">
        <v>294</v>
      </c>
      <c r="C30" s="89">
        <v>167679.66</v>
      </c>
    </row>
    <row r="31" spans="1:5" x14ac:dyDescent="0.2">
      <c r="A31" s="88">
        <v>1243</v>
      </c>
      <c r="B31" s="84" t="s">
        <v>295</v>
      </c>
      <c r="C31" s="89">
        <v>114639.35</v>
      </c>
    </row>
    <row r="32" spans="1:5" x14ac:dyDescent="0.2">
      <c r="A32" s="88">
        <v>1244</v>
      </c>
      <c r="B32" s="84" t="s">
        <v>296</v>
      </c>
      <c r="C32" s="89">
        <v>823052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40092.81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66413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66413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162550.22999999998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162550.22999999998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101948.57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53960.36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6641.3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51181102362204722" right="0.51181102362204722" top="0.55118110236220474" bottom="0.55118110236220474" header="0.31496062992125984" footer="0.31496062992125984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2020-01-18T18:26:35Z</cp:lastPrinted>
  <dcterms:created xsi:type="dcterms:W3CDTF">2012-12-11T20:36:24Z</dcterms:created>
  <dcterms:modified xsi:type="dcterms:W3CDTF">2020-02-12T15:28:55Z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