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<sst xmlns="http://schemas.openxmlformats.org/spreadsheetml/2006/main" count="219" uniqueCount="146">
  <si>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</si>
  <si>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</si>
  <si>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</si>
  <si>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</si>
  <si>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</si>
  <si>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</si>
  <si>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</si>
  <si>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</si>
  <si>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</si>
  <si>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</si>
  <si>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</si>
  <si>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</si>
  <si>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</si>
  <si>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</si>
  <si>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</si>
  <si>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</si>
  <si>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</si>
  <si>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</si>
  <si>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</si>
  <si>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</si>
  <si>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</si>
  <si>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</si>
  <si>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</si>
  <si>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</si>
  <si>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</si>
  <si>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</si>
  <si>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</si>
  <si>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</si>
  <si>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</si>
  <si>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</si>
  <si>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</si>
  <si>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</si>
  <si>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</si>
  <si>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</si>
  <si>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</si>
  <si>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</si>
  <si>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</si>
  <si>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</si>
  <si>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</si>
  <si>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</si>
  <si>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</si>
  <si>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</si>
  <si>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</si>
  <si>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</si>
  <si>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</si>
  <si>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</si>
  <si>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</si>
  <si>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</si>
  <si>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</si>
  <si>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</si>
  <si>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</si>
  <si>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</si>
  <si>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</si>
  <si>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</si>
  <si>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</si>
  <si>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</si>
  <si>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</si>
  <si>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</si>
  <si>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</si>
  <si>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</si>
  <si>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</si>
  <si>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</si>
  <si>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</si>
  <si>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</si>
  <si>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</si>
  <si>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</si>
  <si>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</si>
  <si>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</si>
  <si>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</si>
  <si>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</si>
  <si>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</si>
  <si>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</si>
  <si>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</si>
  <si>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</si>
  <si>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</si>
  <si>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</si>
  <si>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</si>
  <si>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</si>
  <si>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</si>
  <si>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</si>
  <si>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</si>
  <si>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</si>
  <si>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</si>
  <si>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</si>
  <si>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</si>
  <si>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</si>
  <si>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</si>
  <si>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</si>
  <si>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</si>
  <si>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</si>
  <si>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</si>
  <si>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</si>
  <si>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</si>
  <si>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</si>
  <si>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</si>
  <si>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</si>
  <si>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</si>
  <si>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</si>
  <si>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</si>
  <si>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</si>
  <si>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</si>
  <si>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</si>
  <si>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</si>
  <si>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</si>
  <si>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</si>
  <si>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</si>
  <si>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</si>
  <si>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</si>
  <si>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</si>
  <si>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</si>
  <si>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</si>
  <si>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</si>
  <si>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</si>
  <si>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</si>
  <si>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</si>
  <si>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</si>
  <si>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</si>
  <si>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</si>
  <si>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</si>
  <si>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</si>
  <si>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</si>
  <si>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</si>
  <si>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</si>
  <si>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</si>
  <si>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</si>
  <si>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</si>
  <si>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</si>
  <si>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</si>
  <si>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</si>
  <si>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</si>
  <si>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</si>
  <si>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</si>
  <si>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</si>
  <si>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</si>
  <si>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30 DE SEPTIEMBRE DEL 2019</t>
  </si>
  <si>
    <t>SISTEMA INTEGRAL PARA EL DESARROLLO DE LA FAMILIA DEL MUNICIPIO DE MOROLEON, GTO.
ESTADO ANALÍTICO DEL EJERCICIO DEL PRESUPUESTO DE EGRESOS
Clasificación Económica (por Tipo de Gasto)
Del 1 de Enero al AL 30 DE SEPTIEMBRE DEL 2019</t>
  </si>
  <si>
    <t>DIF MOROLEÓN</t>
  </si>
  <si>
    <t>SISTEMA INTEGRAL PARA EL DESARROLLO DE LA FAMILIA DEL MUNICIPIO DE MOROLEON, GTO.
ESTADO ANALÍTICO DEL EJERCICIO DEL PRESUPUESTO DE EGRESOS
Clasificación Administrativa
Del 1 de Enero al AL 30 DE SEPTIEMBRE DEL 2019</t>
  </si>
  <si>
    <t>Gobierno (Federal/Estatal/Municipal) de SISTEMA INTEGRAL PARA EL DESARROLLO DE LA FAMILIA DEL MUNICIPIO DE MOROLEON, GTO.
Estado Analítico del Ejercicio del Presupuesto de Egresos
Clasificación Administrativa
Del 1 de Enero al AL 30 DE SEPTIEMBRE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</si>
  <si>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30 DE SEPTIEMBRE DEL 2019</t>
  </si>
  <si>
    <t>SISTEMA INTEGRAL PARA EL DESARROLLO DE LA FAMILIA DEL MUNICIPIO DE MOROLEON, GTO.
ESTADO ANALÍTICO DEL EJERCICIO DEL PRESUPUESTO DE EGRESOS
Clasificación Funcional (Finalidad y Función)
Del 1 de Enero al AL 30 DE SEPTIEMBRE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</si>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</sst>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B90" sqref="B9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4731327.8100000005</v>
      </c>
      <c r="G5" s="14">
        <f>SUM(G6:G12)</f>
        <v>4731327.8100000005</v>
      </c>
      <c r="H5" s="14">
        <f>E5-F5</f>
        <v>2347810.84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2933559.69</v>
      </c>
      <c r="G6" s="15">
        <v>2933559.69</v>
      </c>
      <c r="H6" s="15">
        <f t="shared" ref="H6:H69" si="1">E6-F6</f>
        <v>1029859.0100000002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108251.29</v>
      </c>
      <c r="G8" s="15">
        <v>108251.29</v>
      </c>
      <c r="H8" s="15">
        <f t="shared" si="1"/>
        <v>674918.63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1689516.83</v>
      </c>
      <c r="G10" s="15">
        <v>1689516.83</v>
      </c>
      <c r="H10" s="15">
        <f t="shared" si="1"/>
        <v>643033.19999999972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194824.99</v>
      </c>
      <c r="E13" s="15">
        <f t="shared" si="0"/>
        <v>1305746.69</v>
      </c>
      <c r="F13" s="15">
        <f>SUM(F14:F22)</f>
        <v>952130.33</v>
      </c>
      <c r="G13" s="15">
        <f>SUM(G14:G22)</f>
        <v>952130.33</v>
      </c>
      <c r="H13" s="15">
        <f t="shared" si="1"/>
        <v>353616.36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36324.99</v>
      </c>
      <c r="E14" s="15">
        <f t="shared" si="0"/>
        <v>188124.99</v>
      </c>
      <c r="F14" s="15">
        <v>132823.78</v>
      </c>
      <c r="G14" s="15">
        <v>132823.78</v>
      </c>
      <c r="H14" s="15">
        <f t="shared" si="1"/>
        <v>55301.209999999992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0</v>
      </c>
      <c r="E15" s="15">
        <f t="shared" si="0"/>
        <v>636758.65</v>
      </c>
      <c r="F15" s="15">
        <v>478243.31</v>
      </c>
      <c r="G15" s="15">
        <v>478243.31</v>
      </c>
      <c r="H15" s="15">
        <f t="shared" si="1"/>
        <v>158515.34000000003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7207.25</v>
      </c>
      <c r="G17" s="15">
        <v>7207.25</v>
      </c>
      <c r="H17" s="15">
        <f t="shared" si="1"/>
        <v>19292.75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18591.509999999998</v>
      </c>
      <c r="G18" s="15">
        <v>18591.509999999998</v>
      </c>
      <c r="H18" s="15">
        <f t="shared" si="1"/>
        <v>3908.4900000000016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171124.36</v>
      </c>
      <c r="G19" s="15">
        <v>171124.36</v>
      </c>
      <c r="H19" s="15">
        <f t="shared" si="1"/>
        <v>96138.69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121297.72</v>
      </c>
      <c r="G20" s="15">
        <v>121297.72</v>
      </c>
      <c r="H20" s="15">
        <f t="shared" si="1"/>
        <v>8202.2799999999988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0</v>
      </c>
      <c r="E22" s="15">
        <f t="shared" si="0"/>
        <v>35100</v>
      </c>
      <c r="F22" s="15">
        <v>22842.400000000001</v>
      </c>
      <c r="G22" s="15">
        <v>22842.400000000001</v>
      </c>
      <c r="H22" s="15">
        <f t="shared" si="1"/>
        <v>12257.599999999999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179467.74</v>
      </c>
      <c r="E23" s="15">
        <f t="shared" si="0"/>
        <v>1118947.6600000001</v>
      </c>
      <c r="F23" s="15">
        <f>SUM(F24:F32)</f>
        <v>493187.24</v>
      </c>
      <c r="G23" s="15">
        <f>SUM(G24:G32)</f>
        <v>493187.24</v>
      </c>
      <c r="H23" s="15">
        <f t="shared" si="1"/>
        <v>625760.42000000016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0</v>
      </c>
      <c r="E24" s="15">
        <f t="shared" si="0"/>
        <v>187900</v>
      </c>
      <c r="F24" s="15">
        <v>94051.16</v>
      </c>
      <c r="G24" s="15">
        <v>94051.16</v>
      </c>
      <c r="H24" s="15">
        <f t="shared" si="1"/>
        <v>93848.84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14036</v>
      </c>
      <c r="G25" s="15">
        <v>14036</v>
      </c>
      <c r="H25" s="15">
        <f t="shared" si="1"/>
        <v>23464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27756.86</v>
      </c>
      <c r="G27" s="15">
        <v>27756.86</v>
      </c>
      <c r="H27" s="15">
        <f t="shared" si="1"/>
        <v>74743.14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189467.74</v>
      </c>
      <c r="E28" s="15">
        <f t="shared" si="0"/>
        <v>300067.74</v>
      </c>
      <c r="F28" s="15">
        <v>57465.919999999998</v>
      </c>
      <c r="G28" s="15">
        <v>57465.919999999998</v>
      </c>
      <c r="H28" s="15">
        <f t="shared" si="1"/>
        <v>242601.82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0</v>
      </c>
      <c r="E29" s="15">
        <f t="shared" si="0"/>
        <v>42700</v>
      </c>
      <c r="F29" s="15">
        <v>14210</v>
      </c>
      <c r="G29" s="15">
        <v>14210</v>
      </c>
      <c r="H29" s="15">
        <f t="shared" si="1"/>
        <v>28490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0</v>
      </c>
      <c r="E30" s="15">
        <f t="shared" si="0"/>
        <v>32000</v>
      </c>
      <c r="F30" s="15">
        <v>23336.9</v>
      </c>
      <c r="G30" s="15">
        <v>23336.9</v>
      </c>
      <c r="H30" s="15">
        <f t="shared" si="1"/>
        <v>8663.0999999999985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0</v>
      </c>
      <c r="E31" s="15">
        <f t="shared" si="0"/>
        <v>283500</v>
      </c>
      <c r="F31" s="15">
        <v>181789.4</v>
      </c>
      <c r="G31" s="15">
        <v>181789.4</v>
      </c>
      <c r="H31" s="15">
        <f t="shared" si="1"/>
        <v>101710.6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0</v>
      </c>
      <c r="E32" s="15">
        <f t="shared" si="0"/>
        <v>132779.92000000001</v>
      </c>
      <c r="F32" s="15">
        <v>80541</v>
      </c>
      <c r="G32" s="15">
        <v>80541</v>
      </c>
      <c r="H32" s="15">
        <f t="shared" si="1"/>
        <v>52238.920000000013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175806.78</v>
      </c>
      <c r="G33" s="15">
        <f>SUM(G34:G42)</f>
        <v>175806.78</v>
      </c>
      <c r="H33" s="15">
        <f t="shared" si="1"/>
        <v>89091.439999999973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76931.17</v>
      </c>
      <c r="G37" s="15">
        <v>76931.17</v>
      </c>
      <c r="H37" s="15">
        <f t="shared" si="1"/>
        <v>54368.83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98875.61</v>
      </c>
      <c r="G38" s="15">
        <v>98875.61</v>
      </c>
      <c r="H38" s="15">
        <f t="shared" si="1"/>
        <v>34722.61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85104.48</v>
      </c>
      <c r="E43" s="15">
        <f t="shared" si="0"/>
        <v>136104.47999999998</v>
      </c>
      <c r="F43" s="15">
        <f>SUM(F44:F52)</f>
        <v>91354.48</v>
      </c>
      <c r="G43" s="15">
        <f>SUM(G44:G52)</f>
        <v>91354.48</v>
      </c>
      <c r="H43" s="15">
        <f t="shared" si="1"/>
        <v>44749.999999999985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73104.479999999996</v>
      </c>
      <c r="E44" s="15">
        <f t="shared" si="0"/>
        <v>94104.48</v>
      </c>
      <c r="F44" s="15">
        <v>76854.48</v>
      </c>
      <c r="G44" s="15">
        <v>76854.48</v>
      </c>
      <c r="H44" s="15">
        <f t="shared" si="1"/>
        <v>17250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14500</v>
      </c>
      <c r="G49" s="15">
        <v>14500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0</v>
      </c>
      <c r="E65" s="15">
        <f t="shared" si="0"/>
        <v>750501.88</v>
      </c>
      <c r="F65" s="15">
        <f>SUM(F66:F68)</f>
        <v>165629.75</v>
      </c>
      <c r="G65" s="15">
        <f>SUM(G66:G68)</f>
        <v>165629.75</v>
      </c>
      <c r="H65" s="15">
        <f t="shared" si="1"/>
        <v>584872.13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0</v>
      </c>
      <c r="E68" s="15">
        <f t="shared" si="0"/>
        <v>750501.88</v>
      </c>
      <c r="F68" s="15">
        <v>165629.75</v>
      </c>
      <c r="G68" s="15">
        <v>165629.75</v>
      </c>
      <c r="H68" s="15">
        <f t="shared" si="1"/>
        <v>584872.13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518697.20999999996</v>
      </c>
      <c r="E77" s="17">
        <f t="shared" si="4"/>
        <v>10655337.580000002</v>
      </c>
      <c r="F77" s="17">
        <f t="shared" si="4"/>
        <v>6609436.3900000015</v>
      </c>
      <c r="G77" s="17">
        <f t="shared" si="4"/>
        <v>6609436.3900000015</v>
      </c>
      <c r="H77" s="17">
        <f t="shared" si="4"/>
        <v>4045901.19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B32" sqref="B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380192.73</v>
      </c>
      <c r="E6" s="50">
        <f>C6+D6</f>
        <v>9635133</v>
      </c>
      <c r="F6" s="50">
        <v>6253576.5499999998</v>
      </c>
      <c r="G6" s="50">
        <v>6253576.5499999998</v>
      </c>
      <c r="H6" s="50">
        <f>E6-F6</f>
        <v>3381556.45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85104.48</v>
      </c>
      <c r="E8" s="50">
        <f>C8+D8</f>
        <v>886606.36</v>
      </c>
      <c r="F8" s="50">
        <v>256984.23</v>
      </c>
      <c r="G8" s="50">
        <v>256984.23</v>
      </c>
      <c r="H8" s="50">
        <f>E8-F8</f>
        <v>629622.13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98875.61</v>
      </c>
      <c r="G12" s="50">
        <v>98875.61</v>
      </c>
      <c r="H12" s="50">
        <f>E12-F12</f>
        <v>34722.61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518697.20999999996</v>
      </c>
      <c r="E16" s="17">
        <f>SUM(E6+E8+E10+E12+E14)</f>
        <v>10655337.58</v>
      </c>
      <c r="F16" s="17">
        <f t="shared" ref="F16:H16" si="0">SUM(F6+F8+F10+F12+F14)</f>
        <v>6609436.3900000006</v>
      </c>
      <c r="G16" s="17">
        <f t="shared" si="0"/>
        <v>6609436.3900000006</v>
      </c>
      <c r="H16" s="17">
        <f t="shared" si="0"/>
        <v>4045901.19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workbookViewId="0">
      <selection activeCell="B71" sqref="B7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518697.21</v>
      </c>
      <c r="E7" s="15">
        <f>C7+D7</f>
        <v>10655337.58</v>
      </c>
      <c r="F7" s="15">
        <v>6609436.3899999997</v>
      </c>
      <c r="G7" s="15">
        <v>6609436.3899999997</v>
      </c>
      <c r="H7" s="15">
        <f>E7-F7</f>
        <v>4045901.1900000004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518697.21</v>
      </c>
      <c r="E16" s="23">
        <f t="shared" si="2"/>
        <v>10655337.58</v>
      </c>
      <c r="F16" s="23">
        <f t="shared" si="2"/>
        <v>6609436.3899999997</v>
      </c>
      <c r="G16" s="23">
        <f t="shared" si="2"/>
        <v>6609436.3899999997</v>
      </c>
      <c r="H16" s="23">
        <f t="shared" si="2"/>
        <v>4045901.1900000004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B61" sqref="B6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518697.21</v>
      </c>
      <c r="E16" s="15">
        <f t="shared" si="3"/>
        <v>10655337.58</v>
      </c>
      <c r="F16" s="15">
        <f t="shared" si="3"/>
        <v>6609436.3899999997</v>
      </c>
      <c r="G16" s="15">
        <f t="shared" si="3"/>
        <v>6609436.3899999997</v>
      </c>
      <c r="H16" s="15">
        <f t="shared" si="3"/>
        <v>4045901.1900000004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518697.21</v>
      </c>
      <c r="E22" s="15">
        <f t="shared" si="5"/>
        <v>10655337.58</v>
      </c>
      <c r="F22" s="15">
        <v>6609436.3899999997</v>
      </c>
      <c r="G22" s="15">
        <v>6609436.3899999997</v>
      </c>
      <c r="H22" s="15">
        <f t="shared" si="4"/>
        <v>4045901.1900000004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518697.21</v>
      </c>
      <c r="E42" s="23">
        <f t="shared" si="12"/>
        <v>10655337.58</v>
      </c>
      <c r="F42" s="23">
        <f t="shared" si="12"/>
        <v>6609436.3899999997</v>
      </c>
      <c r="G42" s="23">
        <f t="shared" si="12"/>
        <v>6609436.3899999997</v>
      </c>
      <c r="H42" s="23">
        <f t="shared" si="12"/>
        <v>4045901.1900000004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2019-10-15T15:49:19Z</cp:lastPrinted>
  <dcterms:created xsi:type="dcterms:W3CDTF">2014-02-10T03:37:14Z</dcterms:created>
  <dcterms:modified xsi:type="dcterms:W3CDTF">2019-10-15T17:45:35Z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