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4240" windowHeight="1314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E31" i="4"/>
  <c r="E39" i="4" s="1"/>
  <c r="H16" i="4"/>
  <c r="H31" i="4"/>
  <c r="H39" i="4" s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<sst xmlns="http://schemas.openxmlformats.org/spreadsheetml/2006/main" count="103" uniqueCount="55">
  <si>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</si>
  <si>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</si>
  <si>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</si>
  <si>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</si>
  <si>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</si>
  <si>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</si>
  <si>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</si>
  <si>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</si>
  <si>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</si>
  <si>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</si>
  <si>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</si>
  <si>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</si>
  <si>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</si>
  <si>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</si>
  <si>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</si>
  <si>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</si>
  <si>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</si>
  <si>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</si>
  <si>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</si>
  <si>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</si>
  <si>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</si>
  <si>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</si>
  <si>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</si>
  <si>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</si>
  <si>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</si>
  <si>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</si>
  <si>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</si>
  <si>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</si>
  <si>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</si>
  <si>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</si>
  <si>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</si>
  <si>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</si>
  <si>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</si>
  <si>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</si>
  <si>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</si>
  <si>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</si>
  <si>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</si>
  <si>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</si>
  <si>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</si>
  <si>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</si>
  <si>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</si>
  <si>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</si>
  <si>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</si>
  <si>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</si>
  <si>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</si>
  <si>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</si>
  <si>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</si>
  <si>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</si>
  <si>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</si>
  <si>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INTEGRAL PARA EL DESARROLLO DE LA FAMILIA DEL MUNICIPIO DE MOROLEON, GTO.
ESTADO ANALÍTICO DE INGRESOS
DEL 1 DE ENERO AL 30 DE JUNIO DEL 2019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</si>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</sst>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horizontal="center" vertical="top" wrapText="1"/>
    </xf>
    <xf numFmtId="0" fontId="7" fillId="0" borderId="0" xfId="8" applyFont="1" applyFill="1" applyBorder="1" applyAlignment="1" applyProtection="1">
      <alignment vertical="top"/>
      <protection locked="0"/>
    </xf>
    <xf numFmtId="4" fontId="7" fillId="0" borderId="0" xfId="8" applyNumberFormat="1" applyFont="1" applyFill="1" applyBorder="1" applyAlignment="1" applyProtection="1">
      <alignment vertical="top"/>
      <protection locked="0"/>
    </xf>
    <xf numFmtId="0" fontId="3" fillId="0" borderId="15" xfId="8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15" xfId="8" applyFont="1" applyBorder="1" applyAlignment="1" applyProtection="1">
      <alignment horizontal="center" vertical="top"/>
      <protection locked="0"/>
    </xf>
    <xf numFmtId="0" fontId="0" fillId="0" borderId="11" xfId="8" applyFont="1" applyBorder="1" applyAlignment="1" applyProtection="1">
      <alignment horizontal="center" vertical="top"/>
      <protection locked="0"/>
    </xf>
    <xf numFmtId="0" fontId="3" fillId="0" borderId="11" xfId="8" applyFont="1" applyBorder="1" applyAlignment="1" applyProtection="1">
      <alignment horizontal="center" vertical="top"/>
      <protection locked="0"/>
    </xf>
    <xf numFmtId="0" fontId="0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zoomScaleNormal="100" workbookViewId="0">
      <selection activeCell="B54" sqref="B5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9" t="s">
        <v>49</v>
      </c>
      <c r="B1" s="60"/>
      <c r="C1" s="60"/>
      <c r="D1" s="60"/>
      <c r="E1" s="60"/>
      <c r="F1" s="60"/>
      <c r="G1" s="60"/>
      <c r="H1" s="61"/>
    </row>
    <row r="2" spans="1:9" s="3" customFormat="1" x14ac:dyDescent="0.2">
      <c r="A2" s="62" t="s">
        <v>14</v>
      </c>
      <c r="B2" s="63"/>
      <c r="C2" s="60" t="s">
        <v>22</v>
      </c>
      <c r="D2" s="60"/>
      <c r="E2" s="60"/>
      <c r="F2" s="60"/>
      <c r="G2" s="60"/>
      <c r="H2" s="68" t="s">
        <v>19</v>
      </c>
    </row>
    <row r="3" spans="1:9" s="1" customFormat="1" ht="24.95" customHeight="1" x14ac:dyDescent="0.2">
      <c r="A3" s="64"/>
      <c r="B3" s="6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9"/>
    </row>
    <row r="4" spans="1:9" s="1" customFormat="1" x14ac:dyDescent="0.2">
      <c r="A4" s="66"/>
      <c r="B4" s="6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2" t="s">
        <v>0</v>
      </c>
      <c r="C5" s="20">
        <v>0</v>
      </c>
      <c r="D5" s="20">
        <v>0</v>
      </c>
      <c r="E5" s="20">
        <f>C5+D5</f>
        <v>0</v>
      </c>
      <c r="F5" s="20">
        <v>0</v>
      </c>
      <c r="G5" s="20">
        <v>0</v>
      </c>
      <c r="H5" s="20">
        <f>G5-C5</f>
        <v>0</v>
      </c>
      <c r="I5" s="44" t="s">
        <v>37</v>
      </c>
    </row>
    <row r="6" spans="1:9" x14ac:dyDescent="0.2">
      <c r="A6" s="33"/>
      <c r="B6" s="43" t="s">
        <v>1</v>
      </c>
      <c r="C6" s="21">
        <v>0</v>
      </c>
      <c r="D6" s="21">
        <v>0</v>
      </c>
      <c r="E6" s="21">
        <f t="shared" ref="E6:E9" si="0">C6+D6</f>
        <v>0</v>
      </c>
      <c r="F6" s="21">
        <v>0</v>
      </c>
      <c r="G6" s="21">
        <v>0</v>
      </c>
      <c r="H6" s="21">
        <f t="shared" ref="H6:H9" si="1">G6-C6</f>
        <v>0</v>
      </c>
      <c r="I6" s="44" t="s">
        <v>47</v>
      </c>
    </row>
    <row r="7" spans="1:9" x14ac:dyDescent="0.2">
      <c r="A7" s="32"/>
      <c r="B7" s="42" t="s">
        <v>2</v>
      </c>
      <c r="C7" s="21">
        <v>0</v>
      </c>
      <c r="D7" s="21">
        <v>0</v>
      </c>
      <c r="E7" s="21">
        <f t="shared" si="0"/>
        <v>0</v>
      </c>
      <c r="F7" s="21">
        <v>0</v>
      </c>
      <c r="G7" s="21">
        <v>0</v>
      </c>
      <c r="H7" s="21">
        <f t="shared" si="1"/>
        <v>0</v>
      </c>
      <c r="I7" s="44" t="s">
        <v>38</v>
      </c>
    </row>
    <row r="8" spans="1:9" x14ac:dyDescent="0.2">
      <c r="A8" s="32"/>
      <c r="B8" s="42" t="s">
        <v>3</v>
      </c>
      <c r="C8" s="21">
        <v>0</v>
      </c>
      <c r="D8" s="21">
        <v>0</v>
      </c>
      <c r="E8" s="21">
        <f t="shared" si="0"/>
        <v>0</v>
      </c>
      <c r="F8" s="21">
        <v>0</v>
      </c>
      <c r="G8" s="21">
        <v>0</v>
      </c>
      <c r="H8" s="21">
        <f t="shared" si="1"/>
        <v>0</v>
      </c>
      <c r="I8" s="44" t="s">
        <v>39</v>
      </c>
    </row>
    <row r="9" spans="1:9" x14ac:dyDescent="0.2">
      <c r="A9" s="32"/>
      <c r="B9" s="42" t="s">
        <v>4</v>
      </c>
      <c r="C9" s="21">
        <v>14110.81</v>
      </c>
      <c r="D9" s="21">
        <v>0</v>
      </c>
      <c r="E9" s="21">
        <f t="shared" si="0"/>
        <v>14110.81</v>
      </c>
      <c r="F9" s="21">
        <v>15557.94</v>
      </c>
      <c r="G9" s="21">
        <v>15557.94</v>
      </c>
      <c r="H9" s="21">
        <f t="shared" si="1"/>
        <v>1447.130000000001</v>
      </c>
      <c r="I9" s="44" t="s">
        <v>40</v>
      </c>
    </row>
    <row r="10" spans="1:9" x14ac:dyDescent="0.2">
      <c r="A10" s="33"/>
      <c r="B10" s="43" t="s">
        <v>5</v>
      </c>
      <c r="C10" s="21">
        <v>0</v>
      </c>
      <c r="D10" s="21">
        <v>0</v>
      </c>
      <c r="E10" s="21">
        <f t="shared" ref="E10:E13" si="2">C10+D10</f>
        <v>0</v>
      </c>
      <c r="F10" s="21">
        <v>0</v>
      </c>
      <c r="G10" s="21">
        <v>0</v>
      </c>
      <c r="H10" s="21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1">
        <v>1796967.71</v>
      </c>
      <c r="D11" s="21">
        <v>0</v>
      </c>
      <c r="E11" s="21">
        <f t="shared" si="2"/>
        <v>1796967.71</v>
      </c>
      <c r="F11" s="21">
        <v>1029611.38</v>
      </c>
      <c r="G11" s="21">
        <v>1029611.38</v>
      </c>
      <c r="H11" s="21">
        <f t="shared" si="3"/>
        <v>-767356.33</v>
      </c>
      <c r="I11" s="44" t="s">
        <v>42</v>
      </c>
    </row>
    <row r="12" spans="1:9" ht="22.5" x14ac:dyDescent="0.2">
      <c r="A12" s="39"/>
      <c r="B12" s="42" t="s">
        <v>25</v>
      </c>
      <c r="C12" s="21">
        <v>750501.88</v>
      </c>
      <c r="D12" s="21">
        <v>89429.47</v>
      </c>
      <c r="E12" s="21">
        <f t="shared" si="2"/>
        <v>839931.35</v>
      </c>
      <c r="F12" s="21">
        <v>165153.72</v>
      </c>
      <c r="G12" s="21">
        <v>165153.72</v>
      </c>
      <c r="H12" s="21">
        <f t="shared" si="3"/>
        <v>-585348.16</v>
      </c>
      <c r="I12" s="44" t="s">
        <v>43</v>
      </c>
    </row>
    <row r="13" spans="1:9" ht="22.5" x14ac:dyDescent="0.2">
      <c r="A13" s="39"/>
      <c r="B13" s="42" t="s">
        <v>26</v>
      </c>
      <c r="C13" s="21">
        <v>7575059.9699999997</v>
      </c>
      <c r="D13" s="21">
        <v>0</v>
      </c>
      <c r="E13" s="21">
        <f t="shared" si="2"/>
        <v>7575059.9699999997</v>
      </c>
      <c r="F13" s="21">
        <v>3787530</v>
      </c>
      <c r="G13" s="21">
        <v>3787530</v>
      </c>
      <c r="H13" s="21">
        <f t="shared" si="3"/>
        <v>-3787529.9699999997</v>
      </c>
      <c r="I13" s="44" t="s">
        <v>44</v>
      </c>
    </row>
    <row r="14" spans="1:9" x14ac:dyDescent="0.2">
      <c r="A14" s="32"/>
      <c r="B14" s="42" t="s">
        <v>6</v>
      </c>
      <c r="C14" s="21">
        <v>0</v>
      </c>
      <c r="D14" s="21">
        <v>429267.74</v>
      </c>
      <c r="E14" s="21">
        <f t="shared" ref="E14" si="4">C14+D14</f>
        <v>429267.74</v>
      </c>
      <c r="F14" s="21">
        <v>0</v>
      </c>
      <c r="G14" s="21">
        <v>0</v>
      </c>
      <c r="H14" s="21">
        <f t="shared" ref="H14" si="5">G14-C14</f>
        <v>0</v>
      </c>
      <c r="I14" s="44" t="s">
        <v>45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2">
        <f>SUM(C5:C14)</f>
        <v>10136640.369999999</v>
      </c>
      <c r="D16" s="22">
        <f t="shared" ref="D16:H16" si="6">SUM(D5:D14)</f>
        <v>518697.20999999996</v>
      </c>
      <c r="E16" s="22">
        <f t="shared" si="6"/>
        <v>10655337.58</v>
      </c>
      <c r="F16" s="22">
        <f t="shared" si="6"/>
        <v>4997853.04</v>
      </c>
      <c r="G16" s="11">
        <f t="shared" si="6"/>
        <v>4997853.04</v>
      </c>
      <c r="H16" s="12">
        <f t="shared" si="6"/>
        <v>-5138787.33</v>
      </c>
      <c r="I16" s="44" t="s">
        <v>46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6"/>
      <c r="I17" s="44" t="s">
        <v>46</v>
      </c>
    </row>
    <row r="18" spans="1:9" x14ac:dyDescent="0.2">
      <c r="A18" s="70" t="s">
        <v>23</v>
      </c>
      <c r="B18" s="71"/>
      <c r="C18" s="60" t="s">
        <v>22</v>
      </c>
      <c r="D18" s="60"/>
      <c r="E18" s="60"/>
      <c r="F18" s="60"/>
      <c r="G18" s="60"/>
      <c r="H18" s="68" t="s">
        <v>19</v>
      </c>
      <c r="I18" s="44" t="s">
        <v>46</v>
      </c>
    </row>
    <row r="19" spans="1:9" ht="22.5" x14ac:dyDescent="0.2">
      <c r="A19" s="72"/>
      <c r="B19" s="7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9"/>
      <c r="I19" s="44" t="s">
        <v>46</v>
      </c>
    </row>
    <row r="20" spans="1:9" x14ac:dyDescent="0.2">
      <c r="A20" s="74"/>
      <c r="B20" s="7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3">
        <f t="shared" ref="C21:H21" si="7">SUM(C22+C23+C24+C25+C26+C27+C28+C29)</f>
        <v>0</v>
      </c>
      <c r="D21" s="23">
        <f t="shared" si="7"/>
        <v>0</v>
      </c>
      <c r="E21" s="23">
        <f t="shared" si="7"/>
        <v>0</v>
      </c>
      <c r="F21" s="23">
        <f t="shared" si="7"/>
        <v>0</v>
      </c>
      <c r="G21" s="23">
        <f t="shared" si="7"/>
        <v>0</v>
      </c>
      <c r="H21" s="23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4">
        <v>0</v>
      </c>
      <c r="D22" s="24">
        <v>0</v>
      </c>
      <c r="E22" s="24">
        <f t="shared" ref="E22:E25" si="8">C22+D22</f>
        <v>0</v>
      </c>
      <c r="F22" s="24">
        <v>0</v>
      </c>
      <c r="G22" s="24">
        <v>0</v>
      </c>
      <c r="H22" s="24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4">
        <v>0</v>
      </c>
      <c r="D23" s="24">
        <v>0</v>
      </c>
      <c r="E23" s="24">
        <f t="shared" si="8"/>
        <v>0</v>
      </c>
      <c r="F23" s="24">
        <v>0</v>
      </c>
      <c r="G23" s="24">
        <v>0</v>
      </c>
      <c r="H23" s="24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4">
        <v>0</v>
      </c>
      <c r="D24" s="24">
        <v>0</v>
      </c>
      <c r="E24" s="24">
        <f t="shared" si="8"/>
        <v>0</v>
      </c>
      <c r="F24" s="24">
        <v>0</v>
      </c>
      <c r="G24" s="24">
        <v>0</v>
      </c>
      <c r="H24" s="24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4">
        <v>0</v>
      </c>
      <c r="D25" s="24">
        <v>0</v>
      </c>
      <c r="E25" s="24">
        <f t="shared" si="8"/>
        <v>0</v>
      </c>
      <c r="F25" s="24">
        <v>0</v>
      </c>
      <c r="G25" s="24">
        <v>0</v>
      </c>
      <c r="H25" s="24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4">
        <v>0</v>
      </c>
      <c r="D26" s="24">
        <v>0</v>
      </c>
      <c r="E26" s="24">
        <f t="shared" ref="E26" si="10">C26+D26</f>
        <v>0</v>
      </c>
      <c r="F26" s="24">
        <v>0</v>
      </c>
      <c r="G26" s="24">
        <v>0</v>
      </c>
      <c r="H26" s="24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4">
        <v>0</v>
      </c>
      <c r="D27" s="24">
        <v>0</v>
      </c>
      <c r="E27" s="24">
        <f t="shared" ref="E27:E29" si="12">C27+D27</f>
        <v>0</v>
      </c>
      <c r="F27" s="24">
        <v>0</v>
      </c>
      <c r="G27" s="24">
        <v>0</v>
      </c>
      <c r="H27" s="24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4">
        <v>0</v>
      </c>
      <c r="D28" s="24">
        <v>0</v>
      </c>
      <c r="E28" s="24">
        <f t="shared" si="12"/>
        <v>0</v>
      </c>
      <c r="F28" s="24">
        <v>0</v>
      </c>
      <c r="G28" s="24">
        <v>0</v>
      </c>
      <c r="H28" s="24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4">
        <v>0</v>
      </c>
      <c r="D29" s="24">
        <v>0</v>
      </c>
      <c r="E29" s="24">
        <f t="shared" si="12"/>
        <v>0</v>
      </c>
      <c r="F29" s="24">
        <v>0</v>
      </c>
      <c r="G29" s="24">
        <v>0</v>
      </c>
      <c r="H29" s="24">
        <f t="shared" si="13"/>
        <v>0</v>
      </c>
      <c r="I29" s="44" t="s">
        <v>44</v>
      </c>
    </row>
    <row r="30" spans="1:9" x14ac:dyDescent="0.2">
      <c r="A30" s="16"/>
      <c r="B30" s="17"/>
      <c r="C30" s="24"/>
      <c r="D30" s="24"/>
      <c r="E30" s="24"/>
      <c r="F30" s="24"/>
      <c r="G30" s="24"/>
      <c r="H30" s="24"/>
      <c r="I30" s="44" t="s">
        <v>46</v>
      </c>
    </row>
    <row r="31" spans="1:9" ht="41.25" customHeight="1" x14ac:dyDescent="0.2">
      <c r="A31" s="57" t="s">
        <v>48</v>
      </c>
      <c r="B31" s="58"/>
      <c r="C31" s="25">
        <f t="shared" ref="C31:H31" si="14">SUM(C32:C35)</f>
        <v>9386138.4900000002</v>
      </c>
      <c r="D31" s="25">
        <f t="shared" si="14"/>
        <v>0</v>
      </c>
      <c r="E31" s="25">
        <f t="shared" si="14"/>
        <v>9386138.4900000002</v>
      </c>
      <c r="F31" s="25">
        <f t="shared" si="14"/>
        <v>4832699.32</v>
      </c>
      <c r="G31" s="25">
        <f t="shared" si="14"/>
        <v>4832699.32</v>
      </c>
      <c r="H31" s="25">
        <f t="shared" si="14"/>
        <v>-4553439.17</v>
      </c>
      <c r="I31" s="44" t="s">
        <v>46</v>
      </c>
    </row>
    <row r="32" spans="1:9" x14ac:dyDescent="0.2">
      <c r="A32" s="16"/>
      <c r="B32" s="17" t="s">
        <v>1</v>
      </c>
      <c r="C32" s="24">
        <v>0</v>
      </c>
      <c r="D32" s="24">
        <v>0</v>
      </c>
      <c r="E32" s="24">
        <f>C32+D32</f>
        <v>0</v>
      </c>
      <c r="F32" s="24">
        <v>0</v>
      </c>
      <c r="G32" s="24">
        <v>0</v>
      </c>
      <c r="H32" s="24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4">
        <v>14110.81</v>
      </c>
      <c r="D33" s="24">
        <v>0</v>
      </c>
      <c r="E33" s="24">
        <f>C33+D33</f>
        <v>14110.81</v>
      </c>
      <c r="F33" s="24">
        <v>15557.94</v>
      </c>
      <c r="G33" s="24">
        <v>15557.94</v>
      </c>
      <c r="H33" s="24">
        <f t="shared" ref="H33:H34" si="15">G33-C33</f>
        <v>1447.130000000001</v>
      </c>
      <c r="I33" s="44" t="s">
        <v>40</v>
      </c>
    </row>
    <row r="34" spans="1:9" x14ac:dyDescent="0.2">
      <c r="A34" s="16"/>
      <c r="B34" s="17" t="s">
        <v>32</v>
      </c>
      <c r="C34" s="24">
        <v>1796967.71</v>
      </c>
      <c r="D34" s="24">
        <v>0</v>
      </c>
      <c r="E34" s="24">
        <f>C34+D34</f>
        <v>1796967.71</v>
      </c>
      <c r="F34" s="24">
        <v>1029611.38</v>
      </c>
      <c r="G34" s="24">
        <v>1029611.38</v>
      </c>
      <c r="H34" s="24">
        <f t="shared" si="15"/>
        <v>-767356.33</v>
      </c>
      <c r="I34" s="44" t="s">
        <v>42</v>
      </c>
    </row>
    <row r="35" spans="1:9" ht="22.5" x14ac:dyDescent="0.2">
      <c r="A35" s="16"/>
      <c r="B35" s="17" t="s">
        <v>26</v>
      </c>
      <c r="C35" s="24">
        <v>7575059.9699999997</v>
      </c>
      <c r="D35" s="24">
        <v>0</v>
      </c>
      <c r="E35" s="24">
        <f>C35+D35</f>
        <v>7575059.9699999997</v>
      </c>
      <c r="F35" s="24">
        <v>3787530</v>
      </c>
      <c r="G35" s="24">
        <v>3787530</v>
      </c>
      <c r="H35" s="24">
        <f t="shared" ref="H35" si="16">G35-C35</f>
        <v>-3787529.9699999997</v>
      </c>
      <c r="I35" s="44" t="s">
        <v>44</v>
      </c>
    </row>
    <row r="36" spans="1:9" x14ac:dyDescent="0.2">
      <c r="A36" s="16"/>
      <c r="B36" s="17"/>
      <c r="C36" s="24"/>
      <c r="D36" s="24"/>
      <c r="E36" s="24"/>
      <c r="F36" s="24"/>
      <c r="G36" s="24"/>
      <c r="H36" s="24"/>
      <c r="I36" s="44" t="s">
        <v>46</v>
      </c>
    </row>
    <row r="37" spans="1:9" x14ac:dyDescent="0.2">
      <c r="A37" s="41" t="s">
        <v>33</v>
      </c>
      <c r="B37" s="18"/>
      <c r="C37" s="25">
        <f t="shared" ref="C37:H37" si="17">SUM(C38)</f>
        <v>0</v>
      </c>
      <c r="D37" s="25">
        <f t="shared" si="17"/>
        <v>429267.74</v>
      </c>
      <c r="E37" s="25">
        <f t="shared" si="17"/>
        <v>429267.74</v>
      </c>
      <c r="F37" s="25">
        <f t="shared" si="17"/>
        <v>0</v>
      </c>
      <c r="G37" s="25">
        <f t="shared" si="17"/>
        <v>0</v>
      </c>
      <c r="H37" s="25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4">
        <v>0</v>
      </c>
      <c r="D38" s="24">
        <v>429267.74</v>
      </c>
      <c r="E38" s="24">
        <f>C38+D38</f>
        <v>429267.74</v>
      </c>
      <c r="F38" s="24">
        <v>0</v>
      </c>
      <c r="G38" s="24">
        <v>0</v>
      </c>
      <c r="H38" s="24">
        <f>G38-C38</f>
        <v>0</v>
      </c>
      <c r="I38" s="44" t="s">
        <v>45</v>
      </c>
    </row>
    <row r="39" spans="1:9" x14ac:dyDescent="0.2">
      <c r="A39" s="19"/>
      <c r="B39" s="45" t="s">
        <v>13</v>
      </c>
      <c r="C39" s="12">
        <f>SUM(C37+C31+C21)</f>
        <v>9386138.4900000002</v>
      </c>
      <c r="D39" s="12">
        <f t="shared" ref="D39:H39" si="18">SUM(D37+D31+D21)</f>
        <v>429267.74</v>
      </c>
      <c r="E39" s="12">
        <f t="shared" si="18"/>
        <v>9815406.2300000004</v>
      </c>
      <c r="F39" s="22">
        <f t="shared" si="18"/>
        <v>4832699.32</v>
      </c>
      <c r="G39" s="22">
        <f t="shared" si="18"/>
        <v>4832699.32</v>
      </c>
      <c r="H39" s="12">
        <f t="shared" si="18"/>
        <v>-4553439.17</v>
      </c>
      <c r="I39" s="44" t="s">
        <v>46</v>
      </c>
    </row>
    <row r="40" spans="1:9" x14ac:dyDescent="0.2">
      <c r="A40" s="27"/>
      <c r="B40" s="46"/>
      <c r="C40" s="47"/>
      <c r="D40" s="47"/>
      <c r="E40" s="47"/>
      <c r="F40" s="30" t="s">
        <v>21</v>
      </c>
      <c r="G40" s="31"/>
      <c r="H40" s="26"/>
      <c r="I40" s="44" t="s">
        <v>46</v>
      </c>
    </row>
    <row r="41" spans="1:9" x14ac:dyDescent="0.2">
      <c r="B41" s="76" t="s">
        <v>50</v>
      </c>
      <c r="C41" s="76"/>
      <c r="D41" s="76"/>
      <c r="E41" s="76"/>
      <c r="F41" s="77"/>
      <c r="G41" s="77"/>
    </row>
    <row r="42" spans="1:9" ht="22.5" x14ac:dyDescent="0.2">
      <c r="B42" s="37" t="s">
        <v>34</v>
      </c>
    </row>
    <row r="43" spans="1:9" x14ac:dyDescent="0.2">
      <c r="B43" s="38" t="s">
        <v>35</v>
      </c>
    </row>
    <row r="44" spans="1:9" ht="30.75" customHeight="1" x14ac:dyDescent="0.2">
      <c r="B44" s="56" t="s">
        <v>36</v>
      </c>
      <c r="C44" s="56"/>
      <c r="D44" s="56"/>
      <c r="E44" s="56"/>
      <c r="F44" s="56"/>
      <c r="G44" s="56"/>
      <c r="H44" s="56"/>
    </row>
    <row r="48" spans="1:9" x14ac:dyDescent="0.2">
      <c r="B48" s="48"/>
      <c r="C48" s="49"/>
      <c r="D48" s="49"/>
      <c r="E48" s="49"/>
      <c r="F48" s="51"/>
      <c r="G48" s="51"/>
      <c r="H48" s="51"/>
    </row>
    <row r="49" spans="2:8" x14ac:dyDescent="0.2">
      <c r="B49" s="50" t="s">
        <v>51</v>
      </c>
      <c r="C49" s="49"/>
      <c r="D49" s="49"/>
      <c r="E49" s="49"/>
      <c r="F49" s="52" t="s">
        <v>52</v>
      </c>
      <c r="G49" s="53"/>
      <c r="H49" s="53"/>
    </row>
    <row r="50" spans="2:8" x14ac:dyDescent="0.2">
      <c r="B50" s="50" t="s">
        <v>53</v>
      </c>
      <c r="C50" s="49"/>
      <c r="D50" s="49"/>
      <c r="E50" s="49"/>
      <c r="F50" s="54" t="s">
        <v>54</v>
      </c>
      <c r="G50" s="55"/>
      <c r="H50" s="55"/>
    </row>
  </sheetData>
  <sheetProtection formatCells="0" formatColumns="0" formatRows="0" insertRows="0" autoFilter="0"/>
  <mergeCells count="13">
    <mergeCell ref="A1:H1"/>
    <mergeCell ref="A2:B4"/>
    <mergeCell ref="C2:G2"/>
    <mergeCell ref="H2:H3"/>
    <mergeCell ref="A18:B20"/>
    <mergeCell ref="C18:G18"/>
    <mergeCell ref="H18:H19"/>
    <mergeCell ref="F48:H48"/>
    <mergeCell ref="F49:H49"/>
    <mergeCell ref="F50:H50"/>
    <mergeCell ref="B44:H44"/>
    <mergeCell ref="A31:B31"/>
    <mergeCell ref="B41:G4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2019-04-05T21:16:20Z</cp:lastPrinted>
  <dcterms:created xsi:type="dcterms:W3CDTF">2012-12-11T20:48:19Z</dcterms:created>
  <dcterms:modified xsi:type="dcterms:W3CDTF">2019-07-22T20:38:50Z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