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863" activeTab="8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0" i="60"/>
  <c r="C59" i="60" s="1"/>
  <c r="C58" i="60" s="1"/>
  <c r="C46" i="60"/>
  <c r="C37" i="60"/>
  <c r="C34" i="60"/>
  <c r="C28" i="60"/>
  <c r="C25" i="60"/>
  <c r="C19" i="60"/>
  <c r="D46" i="62" l="1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C99" i="60" l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<sst xmlns="http://schemas.openxmlformats.org/spreadsheetml/2006/main" count="917" uniqueCount="653">
  <si>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</si>
  <si>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</si>
  <si>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</si>
  <si>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</si>
  <si>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</si>
  <si>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</si>
  <si>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</si>
  <si>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</si>
  <si>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</si>
  <si>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</si>
  <si>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</si>
  <si>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</si>
  <si>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</si>
  <si>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</si>
  <si>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</si>
  <si>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</si>
  <si>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</si>
  <si>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</si>
  <si>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</si>
  <si>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</si>
  <si>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</si>
  <si>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</si>
  <si>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</si>
  <si>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</si>
  <si>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</si>
  <si>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</si>
  <si>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</si>
  <si>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</si>
  <si>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</si>
  <si>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</si>
  <si>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</si>
  <si>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</si>
  <si>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</si>
  <si>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</si>
  <si>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</si>
  <si>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</si>
  <si>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</si>
  <si>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</si>
  <si>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</si>
  <si>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</si>
  <si>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</si>
  <si>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</si>
  <si>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</si>
  <si>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</si>
  <si>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</si>
  <si>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</si>
  <si>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</si>
  <si>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</si>
  <si>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</si>
  <si>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</si>
  <si>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</si>
  <si>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</si>
  <si>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</si>
  <si>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</si>
  <si>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</si>
  <si>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</si>
  <si>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</si>
  <si>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</si>
  <si>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</si>
  <si>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</si>
  <si>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</si>
  <si>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</si>
  <si>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</si>
  <si>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</si>
  <si>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</si>
  <si>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</si>
  <si>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</si>
  <si>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</si>
  <si>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</si>
  <si>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</si>
  <si>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</si>
  <si>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</si>
  <si>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</si>
  <si>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</si>
  <si>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</si>
  <si>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</si>
  <si>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</si>
  <si>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</si>
  <si>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</si>
  <si>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</si>
  <si>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</si>
  <si>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</si>
  <si>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</si>
  <si>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</si>
  <si>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</si>
  <si>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</si>
  <si>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</si>
  <si>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</si>
  <si>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</si>
  <si>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</si>
  <si>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</si>
  <si>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</si>
  <si>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</si>
  <si>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</si>
  <si>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</si>
  <si>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</si>
  <si>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</si>
  <si>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</si>
  <si>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</si>
  <si>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</si>
  <si>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</si>
  <si>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</si>
  <si>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</si>
  <si>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</si>
  <si>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</si>
  <si>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</si>
  <si>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</si>
  <si>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</si>
  <si>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</si>
  <si>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</si>
  <si>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</si>
  <si>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</si>
  <si>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</si>
  <si>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</si>
  <si>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</si>
  <si>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</si>
  <si>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</si>
  <si>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</si>
  <si>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</si>
  <si>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</si>
  <si>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</si>
  <si>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</si>
  <si>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</si>
  <si>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</si>
  <si>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</si>
  <si>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</si>
  <si>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</si>
  <si>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</si>
  <si>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</si>
  <si>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</si>
  <si>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</si>
  <si>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</si>
  <si>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</si>
  <si>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</si>
  <si>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</si>
  <si>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</si>
  <si>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</si>
  <si>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</si>
  <si>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</si>
  <si>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</si>
  <si>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</si>
  <si>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</si>
  <si>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</si>
  <si>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</si>
  <si>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</si>
  <si>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</si>
  <si>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</si>
  <si>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</si>
  <si>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</si>
  <si>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</si>
  <si>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</si>
  <si>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</si>
  <si>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</si>
  <si>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</si>
  <si>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</si>
  <si>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</si>
  <si>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</si>
  <si>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</si>
  <si>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</si>
  <si>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</si>
  <si>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</si>
  <si>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</si>
  <si>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</si>
  <si>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</si>
  <si>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</si>
  <si>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</si>
  <si>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</si>
  <si>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</si>
  <si>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</si>
  <si>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</si>
  <si>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</si>
  <si>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</si>
  <si>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</si>
  <si>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</si>
  <si>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</si>
  <si>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</si>
  <si>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</si>
  <si>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</si>
  <si>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</si>
  <si>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</si>
  <si>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</si>
  <si>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</si>
  <si>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</si>
  <si>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</si>
  <si>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</si>
  <si>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</si>
  <si>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</si>
  <si>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</si>
  <si>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</si>
  <si>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</si>
  <si>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</si>
  <si>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</si>
  <si>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</si>
  <si>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</si>
  <si>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</si>
  <si>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</si>
  <si>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</si>
  <si>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</si>
  <si>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</si>
  <si>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</si>
  <si>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</si>
  <si>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</si>
  <si>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</si>
  <si>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</si>
  <si>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</si>
  <si>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</si>
  <si>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</si>
  <si>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</si>
  <si>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</si>
  <si>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</si>
  <si>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</si>
  <si>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</si>
  <si>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</si>
  <si>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</si>
  <si>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</si>
  <si>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</si>
  <si>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</si>
  <si>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</si>
  <si>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</si>
  <si>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</si>
  <si>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</si>
  <si>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</si>
  <si>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</si>
  <si>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</si>
  <si>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</si>
  <si>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</si>
  <si>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</si>
  <si>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</si>
  <si>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</si>
  <si>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</si>
  <si>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</si>
  <si>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</si>
  <si>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</si>
  <si>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</si>
  <si>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</si>
  <si>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</si>
  <si>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</si>
  <si>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</si>
  <si>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</si>
  <si>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</si>
  <si>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</si>
  <si>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</si>
  <si>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</si>
  <si>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</si>
  <si>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</si>
  <si>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</si>
  <si>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</si>
  <si>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</si>
  <si>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</si>
  <si>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</si>
  <si>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</si>
  <si>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</si>
  <si>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</si>
  <si>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</si>
  <si>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</si>
  <si>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</si>
  <si>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</si>
  <si>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</si>
  <si>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</si>
  <si>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</si>
  <si>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</si>
  <si>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</si>
  <si>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</si>
  <si>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</si>
  <si>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</si>
  <si>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</si>
  <si>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</si>
  <si>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</si>
  <si>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</si>
  <si>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</si>
  <si>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</si>
  <si>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</si>
  <si>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</si>
  <si>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</si>
  <si>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</si>
  <si>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</si>
  <si>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</si>
  <si>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</si>
  <si>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</si>
  <si>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</si>
  <si>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</si>
  <si>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</si>
  <si>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</si>
  <si>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</si>
  <si>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</si>
  <si>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</si>
  <si>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</si>
  <si>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</si>
  <si>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</si>
  <si>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</si>
  <si>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</si>
  <si>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</si>
  <si>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</si>
  <si>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</si>
  <si>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</si>
  <si>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</si>
  <si>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</si>
  <si>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</si>
  <si>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</si>
  <si>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</si>
  <si>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</si>
  <si>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</si>
  <si>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</si>
  <si>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</si>
  <si>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</si>
  <si>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</si>
  <si>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</si>
  <si>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</si>
  <si>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</si>
  <si>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</si>
  <si>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</si>
  <si>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</si>
  <si>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</si>
  <si>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</si>
  <si>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</si>
  <si>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</si>
  <si>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</si>
  <si>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</si>
  <si>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</si>
  <si>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</si>
  <si>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</si>
  <si>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</si>
  <si>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</si>
  <si>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</si>
  <si>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</si>
  <si>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</si>
  <si>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</si>
  <si>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</si>
  <si>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</si>
  <si>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</si>
  <si>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</si>
  <si>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</si>
  <si>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</si>
  <si>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</si>
  <si>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</si>
  <si>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</si>
  <si>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</si>
  <si>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</si>
  <si>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</si>
  <si>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</si>
  <si>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</si>
  <si>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</si>
  <si>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</si>
  <si>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</si>
  <si>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</si>
  <si>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</si>
  <si>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</si>
  <si>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</si>
  <si>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</si>
  <si>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</si>
  <si>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</si>
  <si>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</si>
  <si>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</si>
  <si>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</si>
  <si>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</si>
  <si>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</si>
  <si>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</si>
  <si>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</si>
  <si>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</si>
  <si>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</si>
  <si>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</si>
  <si>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</si>
  <si>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</si>
  <si>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</si>
  <si>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</si>
  <si>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</si>
  <si>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</si>
  <si>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</si>
  <si>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</si>
  <si>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</si>
  <si>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</si>
  <si>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</si>
  <si>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</si>
  <si>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</si>
  <si>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</si>
  <si>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</si>
  <si>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</si>
  <si>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</si>
  <si>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</si>
  <si>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</si>
  <si>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</si>
  <si>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</si>
  <si>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</si>
  <si>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</si>
  <si>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</si>
  <si>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</si>
  <si>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</si>
  <si>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</si>
  <si>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</si>
  <si>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</si>
  <si>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</si>
  <si>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</si>
  <si>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</si>
  <si>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</si>
  <si>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</si>
  <si>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</si>
  <si>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</si>
  <si>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</si>
  <si>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</si>
  <si>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</si>
  <si>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</si>
  <si>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</si>
  <si>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</si>
  <si>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</si>
  <si>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</si>
  <si>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</si>
  <si>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</si>
  <si>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</si>
  <si>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</si>
  <si>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</si>
  <si>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</si>
  <si>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</si>
  <si>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</si>
  <si>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</si>
  <si>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</si>
  <si>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</si>
  <si>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</si>
  <si>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</si>
  <si>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</si>
  <si>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</si>
  <si>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</si>
  <si>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</si>
  <si>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</si>
  <si>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</si>
  <si>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</si>
  <si>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</si>
  <si>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</si>
  <si>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</si>
  <si>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</si>
  <si>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</si>
  <si>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</si>
  <si>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</si>
  <si>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</si>
  <si>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</si>
  <si>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</si>
  <si>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</si>
  <si>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</si>
  <si>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</si>
  <si>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</si>
  <si>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</si>
  <si>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</si>
  <si>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</si>
  <si>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</si>
  <si>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</si>
  <si>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</si>
  <si>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</si>
  <si>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</si>
  <si>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</si>
  <si>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</si>
  <si>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</si>
  <si>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</si>
  <si>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</si>
  <si>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</si>
  <si>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</si>
  <si>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</si>
  <si>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</si>
  <si>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</si>
  <si>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</si>
  <si>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</si>
  <si>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</si>
  <si>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</si>
  <si>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</si>
  <si>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</si>
  <si>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</si>
  <si>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</si>
  <si>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</si>
  <si>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</si>
  <si>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</si>
  <si>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</si>
  <si>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</si>
  <si>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</si>
  <si>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</si>
  <si>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</si>
  <si>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</si>
  <si>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</si>
  <si>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</si>
  <si>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</si>
  <si>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</si>
  <si>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</si>
  <si>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</si>
  <si>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</si>
  <si>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</si>
  <si>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</si>
  <si>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</si>
  <si>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</si>
  <si>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</si>
  <si>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</si>
  <si>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</si>
  <si>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</si>
  <si>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</si>
  <si>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</si>
  <si>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</si>
  <si>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</si>
  <si>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</si>
  <si>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</si>
  <si>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</si>
  <si>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</si>
  <si>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</si>
  <si>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</si>
  <si>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</si>
  <si>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</si>
  <si>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</si>
  <si>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</si>
  <si>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</si>
  <si>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</si>
  <si>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</si>
  <si>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</si>
  <si>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</si>
  <si>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</si>
  <si>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</si>
  <si>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</si>
  <si>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</si>
  <si>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</si>
  <si>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</si>
  <si>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</si>
  <si>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</si>
  <si>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</si>
  <si>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</si>
  <si>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</si>
  <si>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</si>
  <si>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</si>
  <si>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</si>
  <si>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</si>
  <si>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</si>
  <si>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</si>
  <si>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</si>
  <si>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</si>
  <si>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</si>
  <si>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</si>
  <si>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</si>
  <si>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</si>
  <si>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</si>
  <si>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</si>
  <si>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</si>
  <si>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</si>
  <si>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</si>
  <si>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</si>
  <si>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</si>
  <si>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</si>
  <si>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</si>
  <si>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</si>
  <si>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</si>
  <si>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</si>
  <si>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</si>
  <si>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</si>
  <si>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</si>
  <si>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</si>
  <si>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</si>
  <si>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</si>
  <si>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</si>
  <si>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</si>
  <si>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</si>
  <si>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</si>
  <si>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</si>
  <si>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</si>
  <si>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</si>
  <si>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</si>
  <si>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</si>
  <si>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</si>
  <si>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</si>
  <si>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</si>
  <si>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</si>
  <si>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</si>
  <si>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</si>
  <si>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</si>
  <si>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</si>
  <si>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</si>
  <si>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</si>
  <si>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</si>
  <si>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</si>
  <si>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</si>
  <si>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</si>
  <si>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</si>
  <si>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</si>
  <si>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</si>
  <si>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</si>
  <si>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</si>
  <si>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</si>
  <si>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</si>
  <si>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</si>
  <si>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</si>
  <si>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</si>
  <si>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</si>
  <si>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</si>
  <si>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</si>
  <si>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</si>
  <si>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</si>
  <si>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</si>
  <si>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</si>
  <si>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</si>
  <si>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</si>
  <si>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</si>
  <si>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</si>
  <si>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</si>
  <si>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</si>
  <si>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</si>
  <si>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</si>
  <si>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</si>
  <si>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</si>
  <si>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</si>
  <si>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</si>
  <si>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</si>
  <si>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</si>
  <si>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</si>
  <si>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</si>
  <si>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</si>
  <si>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</si>
  <si>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</si>
  <si>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</si>
  <si>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</si>
  <si>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</si>
  <si>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</si>
  <si>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</si>
  <si>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</si>
  <si>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</si>
  <si>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</si>
  <si>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</si>
  <si>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</si>
  <si>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</si>
  <si>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</si>
  <si>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</si>
  <si>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</si>
  <si>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</si>
  <si>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</si>
  <si>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</si>
  <si>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</si>
  <si>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</si>
  <si>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</si>
  <si>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</si>
  <si>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</si>
  <si>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</si>
  <si>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</si>
  <si>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</si>
  <si>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</si>
  <si>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</si>
  <si>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</si>
  <si>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</si>
  <si>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</si>
  <si>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</si>
  <si>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</si>
  <si>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</si>
  <si>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</si>
  <si>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</si>
  <si>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</si>
  <si>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</si>
  <si>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</si>
  <si>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</si>
  <si>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</si>
  <si>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</si>
  <si>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</si>
  <si>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</si>
  <si>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PATRONATO DE FERIA MOROLEON, GTO.</t>
  </si>
  <si>
    <t>Correspondiente 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</si>
</sst>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6" sqref="B6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651</v>
      </c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652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651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652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3108872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3108872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651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652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3513220.22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0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0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3513220.22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25" sqref="F2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651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652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0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133" zoomScale="106" zoomScaleNormal="106" workbookViewId="0">
      <selection activeCell="A3" sqref="A3:F3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651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652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0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10877</v>
      </c>
      <c r="D60" s="79">
        <f t="shared" ref="D60:E60" si="0">SUM(D61:D68)</f>
        <v>0</v>
      </c>
      <c r="E60" s="79">
        <f t="shared" si="0"/>
        <v>0</v>
      </c>
    </row>
    <row r="61" spans="1:9" x14ac:dyDescent="0.2">
      <c r="A61" s="77">
        <v>1241</v>
      </c>
      <c r="B61" s="75" t="s">
        <v>293</v>
      </c>
      <c r="C61" s="79">
        <v>8457</v>
      </c>
      <c r="D61" s="79">
        <v>0</v>
      </c>
      <c r="E61" s="79">
        <v>0</v>
      </c>
    </row>
    <row r="62" spans="1:9" x14ac:dyDescent="0.2">
      <c r="A62" s="77">
        <v>1242</v>
      </c>
      <c r="B62" s="75" t="s">
        <v>294</v>
      </c>
      <c r="C62" s="79">
        <v>2420</v>
      </c>
      <c r="D62" s="79">
        <v>0</v>
      </c>
      <c r="E62" s="79">
        <v>0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0</v>
      </c>
      <c r="D64" s="79">
        <v>0</v>
      </c>
      <c r="E64" s="79">
        <v>0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0</v>
      </c>
      <c r="D66" s="79">
        <v>0</v>
      </c>
      <c r="E66" s="79">
        <v>0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26050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26050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99118.989999999991</v>
      </c>
      <c r="D101" s="79">
        <f>SUM(D102:D110)</f>
        <v>99118.989999999991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7189.55</v>
      </c>
      <c r="D102" s="79">
        <f>C102</f>
        <v>7189.55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68877.78</v>
      </c>
      <c r="D103" s="79">
        <f t="shared" ref="D103:D110" si="1">C103</f>
        <v>68877.78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-212.8</v>
      </c>
      <c r="D108" s="79">
        <f t="shared" si="1"/>
        <v>-212.8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23264.46</v>
      </c>
      <c r="D110" s="79">
        <f t="shared" si="1"/>
        <v>23264.46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A96" sqref="A96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651</v>
      </c>
      <c r="B1" s="166"/>
      <c r="C1" s="166"/>
      <c r="D1" s="69" t="s">
        <v>244</v>
      </c>
      <c r="E1" s="80">
        <v>2019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652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3108872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3108872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3108872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>
        <v>0</v>
      </c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0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f>SUM(C61:C64)</f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>
        <v>0</v>
      </c>
      <c r="D70" s="104"/>
      <c r="E70" s="104"/>
    </row>
    <row r="71" spans="1:5" x14ac:dyDescent="0.2">
      <c r="A71" s="164" t="s">
        <v>644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</f>
        <v>3513220.22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3450720.22</v>
      </c>
      <c r="D100" s="112">
        <f>C100/$C$99</f>
        <v>0.98221005343069556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0</v>
      </c>
      <c r="D101" s="112">
        <f t="shared" ref="D101:D164" si="0">C101/$C$99</f>
        <v>0</v>
      </c>
      <c r="E101" s="111"/>
    </row>
    <row r="102" spans="1:5" x14ac:dyDescent="0.2">
      <c r="A102" s="109">
        <v>5111</v>
      </c>
      <c r="B102" s="106" t="s">
        <v>418</v>
      </c>
      <c r="C102" s="110">
        <v>0</v>
      </c>
      <c r="D102" s="112">
        <f t="shared" si="0"/>
        <v>0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0</v>
      </c>
      <c r="D104" s="112">
        <f t="shared" si="0"/>
        <v>0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0</v>
      </c>
      <c r="D106" s="112">
        <f t="shared" si="0"/>
        <v>0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64557</v>
      </c>
      <c r="D108" s="112">
        <f t="shared" si="0"/>
        <v>1.8375449290793388E-2</v>
      </c>
      <c r="E108" s="111"/>
    </row>
    <row r="109" spans="1:5" x14ac:dyDescent="0.2">
      <c r="A109" s="109">
        <v>5121</v>
      </c>
      <c r="B109" s="106" t="s">
        <v>425</v>
      </c>
      <c r="C109" s="110">
        <v>1996.5</v>
      </c>
      <c r="D109" s="112">
        <f t="shared" si="0"/>
        <v>5.6828205320986114E-4</v>
      </c>
      <c r="E109" s="111"/>
    </row>
    <row r="110" spans="1:5" x14ac:dyDescent="0.2">
      <c r="A110" s="109">
        <v>5122</v>
      </c>
      <c r="B110" s="106" t="s">
        <v>426</v>
      </c>
      <c r="C110" s="110">
        <v>45726</v>
      </c>
      <c r="D110" s="112">
        <f t="shared" si="0"/>
        <v>1.3015409549248239E-2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0</v>
      </c>
      <c r="D112" s="112">
        <f t="shared" si="0"/>
        <v>0</v>
      </c>
      <c r="E112" s="111"/>
    </row>
    <row r="113" spans="1:5" x14ac:dyDescent="0.2">
      <c r="A113" s="109">
        <v>5125</v>
      </c>
      <c r="B113" s="106" t="s">
        <v>429</v>
      </c>
      <c r="C113" s="110">
        <v>0</v>
      </c>
      <c r="D113" s="112">
        <f t="shared" si="0"/>
        <v>0</v>
      </c>
      <c r="E113" s="111"/>
    </row>
    <row r="114" spans="1:5" x14ac:dyDescent="0.2">
      <c r="A114" s="109">
        <v>5126</v>
      </c>
      <c r="B114" s="106" t="s">
        <v>430</v>
      </c>
      <c r="C114" s="110">
        <v>6530</v>
      </c>
      <c r="D114" s="112">
        <f t="shared" si="0"/>
        <v>1.858693617560928E-3</v>
      </c>
      <c r="E114" s="111"/>
    </row>
    <row r="115" spans="1:5" x14ac:dyDescent="0.2">
      <c r="A115" s="109">
        <v>5127</v>
      </c>
      <c r="B115" s="106" t="s">
        <v>431</v>
      </c>
      <c r="C115" s="110">
        <v>10304.5</v>
      </c>
      <c r="D115" s="112">
        <f t="shared" si="0"/>
        <v>2.933064070774362E-3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0</v>
      </c>
      <c r="D117" s="112">
        <f t="shared" si="0"/>
        <v>0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3386163.22</v>
      </c>
      <c r="D118" s="112">
        <f t="shared" si="0"/>
        <v>0.96383460413990218</v>
      </c>
      <c r="E118" s="111"/>
    </row>
    <row r="119" spans="1:5" x14ac:dyDescent="0.2">
      <c r="A119" s="109">
        <v>5131</v>
      </c>
      <c r="B119" s="106" t="s">
        <v>435</v>
      </c>
      <c r="C119" s="110">
        <v>0</v>
      </c>
      <c r="D119" s="112">
        <f t="shared" si="0"/>
        <v>0</v>
      </c>
      <c r="E119" s="111"/>
    </row>
    <row r="120" spans="1:5" x14ac:dyDescent="0.2">
      <c r="A120" s="109">
        <v>5132</v>
      </c>
      <c r="B120" s="106" t="s">
        <v>436</v>
      </c>
      <c r="C120" s="110">
        <v>0</v>
      </c>
      <c r="D120" s="112">
        <f t="shared" si="0"/>
        <v>0</v>
      </c>
      <c r="E120" s="111"/>
    </row>
    <row r="121" spans="1:5" x14ac:dyDescent="0.2">
      <c r="A121" s="109">
        <v>5133</v>
      </c>
      <c r="B121" s="106" t="s">
        <v>437</v>
      </c>
      <c r="C121" s="110">
        <v>0</v>
      </c>
      <c r="D121" s="112">
        <f t="shared" si="0"/>
        <v>0</v>
      </c>
      <c r="E121" s="111"/>
    </row>
    <row r="122" spans="1:5" x14ac:dyDescent="0.2">
      <c r="A122" s="109">
        <v>5134</v>
      </c>
      <c r="B122" s="106" t="s">
        <v>438</v>
      </c>
      <c r="C122" s="110">
        <v>1765.53</v>
      </c>
      <c r="D122" s="112">
        <f t="shared" si="0"/>
        <v>5.0253894986406508E-4</v>
      </c>
      <c r="E122" s="111"/>
    </row>
    <row r="123" spans="1:5" x14ac:dyDescent="0.2">
      <c r="A123" s="109">
        <v>5135</v>
      </c>
      <c r="B123" s="106" t="s">
        <v>439</v>
      </c>
      <c r="C123" s="110">
        <v>0</v>
      </c>
      <c r="D123" s="112">
        <f t="shared" si="0"/>
        <v>0</v>
      </c>
      <c r="E123" s="111"/>
    </row>
    <row r="124" spans="1:5" x14ac:dyDescent="0.2">
      <c r="A124" s="109">
        <v>5136</v>
      </c>
      <c r="B124" s="106" t="s">
        <v>440</v>
      </c>
      <c r="C124" s="110">
        <v>39318.86</v>
      </c>
      <c r="D124" s="112">
        <f t="shared" si="0"/>
        <v>1.1191686697055387E-2</v>
      </c>
      <c r="E124" s="111"/>
    </row>
    <row r="125" spans="1:5" x14ac:dyDescent="0.2">
      <c r="A125" s="109">
        <v>5137</v>
      </c>
      <c r="B125" s="106" t="s">
        <v>441</v>
      </c>
      <c r="C125" s="110">
        <v>1500</v>
      </c>
      <c r="D125" s="112">
        <f t="shared" si="0"/>
        <v>4.2695871766330662E-4</v>
      </c>
      <c r="E125" s="111"/>
    </row>
    <row r="126" spans="1:5" x14ac:dyDescent="0.2">
      <c r="A126" s="109">
        <v>5138</v>
      </c>
      <c r="B126" s="106" t="s">
        <v>442</v>
      </c>
      <c r="C126" s="110">
        <v>3343578.83</v>
      </c>
      <c r="D126" s="112">
        <f t="shared" si="0"/>
        <v>0.95171341977531942</v>
      </c>
      <c r="E126" s="111"/>
    </row>
    <row r="127" spans="1:5" x14ac:dyDescent="0.2">
      <c r="A127" s="109">
        <v>5139</v>
      </c>
      <c r="B127" s="106" t="s">
        <v>443</v>
      </c>
      <c r="C127" s="110">
        <v>0</v>
      </c>
      <c r="D127" s="112">
        <f t="shared" si="0"/>
        <v>0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62500</v>
      </c>
      <c r="D128" s="112">
        <f t="shared" si="0"/>
        <v>1.7789946569304441E-2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62500</v>
      </c>
      <c r="D138" s="112">
        <f t="shared" si="0"/>
        <v>1.7789946569304441E-2</v>
      </c>
      <c r="E138" s="111"/>
    </row>
    <row r="139" spans="1:5" x14ac:dyDescent="0.2">
      <c r="A139" s="109">
        <v>5241</v>
      </c>
      <c r="B139" s="106" t="s">
        <v>453</v>
      </c>
      <c r="C139" s="110">
        <v>62500</v>
      </c>
      <c r="D139" s="112">
        <f t="shared" si="0"/>
        <v>1.7789946569304441E-2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61"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651</v>
      </c>
      <c r="B1" s="170"/>
      <c r="C1" s="170"/>
      <c r="D1" s="82" t="s">
        <v>244</v>
      </c>
      <c r="E1" s="83">
        <v>2019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652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0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-404348.22</v>
      </c>
    </row>
    <row r="15" spans="1:5" x14ac:dyDescent="0.2">
      <c r="A15" s="88">
        <v>3220</v>
      </c>
      <c r="B15" s="84" t="s">
        <v>529</v>
      </c>
      <c r="C15" s="89">
        <v>943073.55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8"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651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652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230026.67</v>
      </c>
      <c r="D10" s="89">
        <v>226736.89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230026.67</v>
      </c>
      <c r="D15" s="89">
        <f>SUM(D8:D14)</f>
        <v>226736.89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0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10877</v>
      </c>
    </row>
    <row r="29" spans="1:5" x14ac:dyDescent="0.2">
      <c r="A29" s="88">
        <v>1241</v>
      </c>
      <c r="B29" s="84" t="s">
        <v>293</v>
      </c>
      <c r="C29" s="89">
        <v>8457</v>
      </c>
    </row>
    <row r="30" spans="1:5" x14ac:dyDescent="0.2">
      <c r="A30" s="88">
        <v>1242</v>
      </c>
      <c r="B30" s="84" t="s">
        <v>294</v>
      </c>
      <c r="C30" s="89">
        <v>2420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0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0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26050</v>
      </c>
    </row>
    <row r="38" spans="1:5" x14ac:dyDescent="0.2">
      <c r="A38" s="88">
        <v>1251</v>
      </c>
      <c r="B38" s="84" t="s">
        <v>303</v>
      </c>
      <c r="C38" s="89">
        <v>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26050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tabSelected="1"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2019-07-25T00:11:08Z</cp:lastPrinted>
  <dcterms:created xsi:type="dcterms:W3CDTF">2012-12-11T20:36:24Z</dcterms:created>
  <dcterms:modified xsi:type="dcterms:W3CDTF">2019-07-25T00:12:02Z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