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5" i="6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6" i="6"/>
  <c r="H35" i="6"/>
  <c r="H34" i="6"/>
  <c r="H28" i="6"/>
  <c r="H25" i="6"/>
  <c r="H22" i="6"/>
  <c r="H21" i="6"/>
  <c r="H18" i="6"/>
  <c r="H17" i="6"/>
  <c r="H16" i="6"/>
  <c r="H12" i="6"/>
  <c r="H11" i="6"/>
  <c r="H9" i="6"/>
  <c r="H8" i="6"/>
  <c r="H7" i="6"/>
  <c r="H5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E24" i="6"/>
  <c r="H24" i="6" s="1"/>
  <c r="E22" i="6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G42" i="5" l="1"/>
  <c r="F42" i="5"/>
  <c r="D42" i="5"/>
  <c r="E16" i="8"/>
  <c r="H6" i="8"/>
  <c r="H16" i="8" s="1"/>
  <c r="H33" i="6"/>
  <c r="G77" i="6"/>
  <c r="F77" i="6"/>
  <c r="E23" i="6"/>
  <c r="H23" i="6" s="1"/>
  <c r="D77" i="6"/>
  <c r="C77" i="6"/>
  <c r="E13" i="6"/>
  <c r="H42" i="5"/>
  <c r="E25" i="5"/>
  <c r="E16" i="5"/>
  <c r="E42" i="5" s="1"/>
  <c r="E77" i="6" l="1"/>
  <c r="H13" i="6"/>
  <c r="H77" i="6" s="1"/>
</calcChain>
</file>

<file path=xl/sharedStrings.xml><?xml version="1.0" encoding="utf-8"?>
<sst xmlns="http://schemas.openxmlformats.org/spreadsheetml/2006/main" count="205" uniqueCount="144">
  <si>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</si>
  <si>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</si>
  <si>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</si>
  <si>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</si>
  <si>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</si>
  <si>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</si>
  <si>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</si>
  <si>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</si>
  <si>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</si>
  <si>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</si>
  <si>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</si>
  <si>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</si>
  <si>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</si>
  <si>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</si>
  <si>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</si>
  <si>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</si>
  <si>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</si>
  <si>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</si>
  <si>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</si>
  <si>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</si>
  <si>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</si>
  <si>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</si>
  <si>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</si>
  <si>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</si>
  <si>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</si>
  <si>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</si>
  <si>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</si>
  <si>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</si>
  <si>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</si>
  <si>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</si>
  <si>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</si>
  <si>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</si>
  <si>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</si>
  <si>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</si>
  <si>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</si>
  <si>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</si>
  <si>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</si>
  <si>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</si>
  <si>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</si>
  <si>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</si>
  <si>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</si>
  <si>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</si>
  <si>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</si>
  <si>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</si>
  <si>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</si>
  <si>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</si>
  <si>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</si>
  <si>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</si>
  <si>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</si>
  <si>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</si>
  <si>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</si>
  <si>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</si>
  <si>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</si>
  <si>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</si>
  <si>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</si>
  <si>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</si>
  <si>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</si>
  <si>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</si>
  <si>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</si>
  <si>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</si>
  <si>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</si>
  <si>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</si>
  <si>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</si>
  <si>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</si>
  <si>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</si>
  <si>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</si>
  <si>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</si>
  <si>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</si>
  <si>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</si>
  <si>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</si>
  <si>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</si>
  <si>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</si>
  <si>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</si>
  <si>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</si>
  <si>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</si>
  <si>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</si>
  <si>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</si>
  <si>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</si>
  <si>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</si>
  <si>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</si>
  <si>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</si>
  <si>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</si>
  <si>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</si>
  <si>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</si>
  <si>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</si>
  <si>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</si>
  <si>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</si>
  <si>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</si>
  <si>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</si>
  <si>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</si>
  <si>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</si>
  <si>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</si>
  <si>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</si>
  <si>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</si>
  <si>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</si>
  <si>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</si>
  <si>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</si>
  <si>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</si>
  <si>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</si>
  <si>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</si>
  <si>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</si>
  <si>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</si>
  <si>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</si>
  <si>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</si>
  <si>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</si>
  <si>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</si>
  <si>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</si>
  <si>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</si>
  <si>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</si>
  <si>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</si>
  <si>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</si>
  <si>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</si>
  <si>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</si>
  <si>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</si>
  <si>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</si>
  <si>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</si>
  <si>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</si>
  <si>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</si>
  <si>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</si>
  <si>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</si>
  <si>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</si>
  <si>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</si>
  <si>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</si>
  <si>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</si>
  <si>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</si>
  <si>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</si>
  <si>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</si>
  <si>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</si>
  <si>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</si>
  <si>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</si>
  <si>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</si>
  <si>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</si>
  <si>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</si>
  <si>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</si>
  <si>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FERIA MOROLEON, GTO.
ESTADO ANALÍTICO DEL EJERCICIO DEL PRESUPUESTO DE EGRESOS
Clasificación por Objeto del Gasto (Capítulo y Concepto)
Del 1 de Enero al AL 30 DE SEPTIEMBRE DEL 2019</t>
  </si>
  <si>
    <t>PATRONATO DE FERIA MOROLEON, GTO.
ESTADO ANALÍTICO DEL EJERCICIO DEL PRESUPUESTO DE EGRESOS
Clasificación Económica (por Tipo de Gasto)
Del 1 de Enero al AL 30 DE SEPTIEMBRE DEL 2019</t>
  </si>
  <si>
    <t>PATRONATO DE LA FERIA</t>
  </si>
  <si>
    <t>PATRONATO DE FERIA MOROLEON, GTO.
ESTADO ANALÍTICO DEL EJERCICIO DEL PRESUPUESTO DE EGRESOS
Clasificación Administrativa
Del 1 de Enero al AL 30 DE SEPTIEMBRE DEL 2019</t>
  </si>
  <si>
    <t>Gobierno (Federal/Estatal/Municipal) de PATRONATO DE FERIA MOROLEON, GTO.
Estado Analítico del Ejercicio del Presupuesto de Egresos
Clasificación Administrativa
Del 1 de Enero al AL 30 DE SEPTIEMBRE DEL 2019</t>
  </si>
  <si>
    <t>Sector Paraestatal del Gobierno (Federal/Estatal/Municipal) de PATRONATO DE FERIA MOROLEON, GTO.
Estado Analítico del Ejercicio del Presupuesto de Egresos
Clasificación Administrativa
Del 1 de Enero al AL 30 DE SEPTIEMBRE DEL 2019</t>
  </si>
  <si>
    <t>PATRONATO DE FERIA MOROLEON, GTO.
ESTADO ANALÍTICO DEL EJERCICIO DEL PRESUPUESTO DE EGRESOS
Clasificación Funcional (Finalidad y Función)
Del 1 de Enero al AL 30 DE SEPTIEMBRE DEL 2019</t>
  </si>
  <si>
    <t xml:space="preserve">Presidente del Patronato </t>
  </si>
  <si>
    <t>Lic. Orlando Antonio Lopez Gordillo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</si>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</sst>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61" workbookViewId="0">
      <selection activeCell="B78" sqref="B78:G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0</v>
      </c>
      <c r="D5" s="14">
        <f>SUM(D6:D12)</f>
        <v>0</v>
      </c>
      <c r="E5" s="14">
        <f>C5+D5</f>
        <v>0</v>
      </c>
      <c r="F5" s="14">
        <f>SUM(F6:F12)</f>
        <v>0</v>
      </c>
      <c r="G5" s="14">
        <f>SUM(G6:G12)</f>
        <v>0</v>
      </c>
      <c r="H5" s="14">
        <f>E5-F5</f>
        <v>0</v>
      </c>
    </row>
    <row r="6" spans="1:8" x14ac:dyDescent="0.2">
      <c r="A6" s="49">
        <v>1100</v>
      </c>
      <c r="B6" s="11" t="s">
        <v>76</v>
      </c>
      <c r="C6" s="15">
        <v>0</v>
      </c>
      <c r="D6" s="15">
        <v>0</v>
      </c>
      <c r="E6" s="15">
        <f t="shared" ref="E6:E69" si="0">C6+D6</f>
        <v>0</v>
      </c>
      <c r="F6" s="15">
        <v>0</v>
      </c>
      <c r="G6" s="15">
        <v>0</v>
      </c>
      <c r="H6" s="15">
        <f t="shared" ref="H6:H69" si="1">E6-F6</f>
        <v>0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143877.6</v>
      </c>
      <c r="D13" s="15">
        <f>SUM(D14:D22)</f>
        <v>0</v>
      </c>
      <c r="E13" s="15">
        <f t="shared" si="0"/>
        <v>143877.6</v>
      </c>
      <c r="F13" s="15">
        <f>SUM(F14:F22)</f>
        <v>66273.8</v>
      </c>
      <c r="G13" s="15">
        <f>SUM(G14:G22)</f>
        <v>66273.8</v>
      </c>
      <c r="H13" s="15">
        <f t="shared" si="1"/>
        <v>77603.8</v>
      </c>
    </row>
    <row r="14" spans="1:8" x14ac:dyDescent="0.2">
      <c r="A14" s="49">
        <v>2100</v>
      </c>
      <c r="B14" s="11" t="s">
        <v>81</v>
      </c>
      <c r="C14" s="15">
        <v>33144.99</v>
      </c>
      <c r="D14" s="15">
        <v>0</v>
      </c>
      <c r="E14" s="15">
        <f t="shared" si="0"/>
        <v>33144.99</v>
      </c>
      <c r="F14" s="15">
        <v>3713.3</v>
      </c>
      <c r="G14" s="15">
        <v>3713.3</v>
      </c>
      <c r="H14" s="15">
        <f t="shared" si="1"/>
        <v>29431.69</v>
      </c>
    </row>
    <row r="15" spans="1:8" x14ac:dyDescent="0.2">
      <c r="A15" s="49">
        <v>2200</v>
      </c>
      <c r="B15" s="11" t="s">
        <v>82</v>
      </c>
      <c r="C15" s="15">
        <v>64946.32</v>
      </c>
      <c r="D15" s="15">
        <v>0</v>
      </c>
      <c r="E15" s="15">
        <f t="shared" si="0"/>
        <v>64946.32</v>
      </c>
      <c r="F15" s="15">
        <v>45726</v>
      </c>
      <c r="G15" s="15">
        <v>45726</v>
      </c>
      <c r="H15" s="15">
        <f t="shared" si="1"/>
        <v>19220.32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35481.79</v>
      </c>
      <c r="D19" s="15">
        <v>0</v>
      </c>
      <c r="E19" s="15">
        <f t="shared" si="0"/>
        <v>35481.79</v>
      </c>
      <c r="F19" s="15">
        <v>6530</v>
      </c>
      <c r="G19" s="15">
        <v>6530</v>
      </c>
      <c r="H19" s="15">
        <f t="shared" si="1"/>
        <v>28951.79</v>
      </c>
    </row>
    <row r="20" spans="1:8" x14ac:dyDescent="0.2">
      <c r="A20" s="49">
        <v>2700</v>
      </c>
      <c r="B20" s="11" t="s">
        <v>87</v>
      </c>
      <c r="C20" s="15">
        <v>10304.5</v>
      </c>
      <c r="D20" s="15">
        <v>0</v>
      </c>
      <c r="E20" s="15">
        <f t="shared" si="0"/>
        <v>10304.5</v>
      </c>
      <c r="F20" s="15">
        <v>10304.5</v>
      </c>
      <c r="G20" s="15">
        <v>10304.5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3592777</v>
      </c>
      <c r="D23" s="15">
        <f>SUM(D24:D32)</f>
        <v>0</v>
      </c>
      <c r="E23" s="15">
        <f t="shared" si="0"/>
        <v>3592777</v>
      </c>
      <c r="F23" s="15">
        <f>SUM(F24:F32)</f>
        <v>3404169.98</v>
      </c>
      <c r="G23" s="15">
        <f>SUM(G24:G32)</f>
        <v>3404169.98</v>
      </c>
      <c r="H23" s="15">
        <f t="shared" si="1"/>
        <v>188607.02000000002</v>
      </c>
    </row>
    <row r="24" spans="1:8" x14ac:dyDescent="0.2">
      <c r="A24" s="49">
        <v>3100</v>
      </c>
      <c r="B24" s="11" t="s">
        <v>90</v>
      </c>
      <c r="C24" s="15">
        <v>8275.02</v>
      </c>
      <c r="D24" s="15">
        <v>0</v>
      </c>
      <c r="E24" s="15">
        <f t="shared" si="0"/>
        <v>8275.02</v>
      </c>
      <c r="F24" s="15">
        <v>0</v>
      </c>
      <c r="G24" s="15">
        <v>0</v>
      </c>
      <c r="H24" s="15">
        <f t="shared" si="1"/>
        <v>8275.02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47690.81</v>
      </c>
      <c r="D26" s="15">
        <v>0</v>
      </c>
      <c r="E26" s="15">
        <f t="shared" si="0"/>
        <v>47690.81</v>
      </c>
      <c r="F26" s="15">
        <v>17902.36</v>
      </c>
      <c r="G26" s="15">
        <v>17902.36</v>
      </c>
      <c r="H26" s="15">
        <f t="shared" si="1"/>
        <v>29788.449999999997</v>
      </c>
    </row>
    <row r="27" spans="1:8" x14ac:dyDescent="0.2">
      <c r="A27" s="49">
        <v>3400</v>
      </c>
      <c r="B27" s="11" t="s">
        <v>93</v>
      </c>
      <c r="C27" s="15">
        <v>11328.71</v>
      </c>
      <c r="D27" s="15">
        <v>0</v>
      </c>
      <c r="E27" s="15">
        <f t="shared" si="0"/>
        <v>11328.71</v>
      </c>
      <c r="F27" s="15">
        <v>1869.93</v>
      </c>
      <c r="G27" s="15">
        <v>1869.93</v>
      </c>
      <c r="H27" s="15">
        <f t="shared" si="1"/>
        <v>9458.7799999999988</v>
      </c>
    </row>
    <row r="28" spans="1:8" x14ac:dyDescent="0.2">
      <c r="A28" s="49">
        <v>3500</v>
      </c>
      <c r="B28" s="11" t="s">
        <v>94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90701.24</v>
      </c>
      <c r="D29" s="15">
        <v>0</v>
      </c>
      <c r="E29" s="15">
        <f t="shared" si="0"/>
        <v>90701.24</v>
      </c>
      <c r="F29" s="15">
        <v>39318.86</v>
      </c>
      <c r="G29" s="15">
        <v>39318.86</v>
      </c>
      <c r="H29" s="15">
        <f t="shared" si="1"/>
        <v>51382.380000000005</v>
      </c>
    </row>
    <row r="30" spans="1:8" x14ac:dyDescent="0.2">
      <c r="A30" s="49">
        <v>3700</v>
      </c>
      <c r="B30" s="11" t="s">
        <v>96</v>
      </c>
      <c r="C30" s="15">
        <v>10609</v>
      </c>
      <c r="D30" s="15">
        <v>0</v>
      </c>
      <c r="E30" s="15">
        <f t="shared" si="0"/>
        <v>10609</v>
      </c>
      <c r="F30" s="15">
        <v>1500</v>
      </c>
      <c r="G30" s="15">
        <v>1500</v>
      </c>
      <c r="H30" s="15">
        <f t="shared" si="1"/>
        <v>9109</v>
      </c>
    </row>
    <row r="31" spans="1:8" x14ac:dyDescent="0.2">
      <c r="A31" s="49">
        <v>3800</v>
      </c>
      <c r="B31" s="11" t="s">
        <v>97</v>
      </c>
      <c r="C31" s="15">
        <v>3422527.64</v>
      </c>
      <c r="D31" s="15">
        <v>0</v>
      </c>
      <c r="E31" s="15">
        <f t="shared" si="0"/>
        <v>3422527.64</v>
      </c>
      <c r="F31" s="15">
        <v>3343578.83</v>
      </c>
      <c r="G31" s="15">
        <v>3343578.83</v>
      </c>
      <c r="H31" s="15">
        <f t="shared" si="1"/>
        <v>78948.810000000056</v>
      </c>
    </row>
    <row r="32" spans="1:8" x14ac:dyDescent="0.2">
      <c r="A32" s="49">
        <v>3900</v>
      </c>
      <c r="B32" s="11" t="s">
        <v>19</v>
      </c>
      <c r="C32" s="15">
        <v>1644.58</v>
      </c>
      <c r="D32" s="15">
        <v>0</v>
      </c>
      <c r="E32" s="15">
        <f t="shared" si="0"/>
        <v>1644.58</v>
      </c>
      <c r="F32" s="15">
        <v>0</v>
      </c>
      <c r="G32" s="15">
        <v>0</v>
      </c>
      <c r="H32" s="15">
        <f t="shared" si="1"/>
        <v>1644.58</v>
      </c>
    </row>
    <row r="33" spans="1:8" x14ac:dyDescent="0.2">
      <c r="A33" s="48" t="s">
        <v>70</v>
      </c>
      <c r="B33" s="7"/>
      <c r="C33" s="15">
        <f>SUM(C34:C42)</f>
        <v>78795</v>
      </c>
      <c r="D33" s="15">
        <f>SUM(D34:D42)</f>
        <v>0</v>
      </c>
      <c r="E33" s="15">
        <f t="shared" si="0"/>
        <v>78795</v>
      </c>
      <c r="F33" s="15">
        <f>SUM(F34:F42)</f>
        <v>62500</v>
      </c>
      <c r="G33" s="15">
        <f>SUM(G34:G42)</f>
        <v>62500</v>
      </c>
      <c r="H33" s="15">
        <f t="shared" si="1"/>
        <v>16295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78795</v>
      </c>
      <c r="D37" s="15">
        <v>0</v>
      </c>
      <c r="E37" s="15">
        <f t="shared" si="0"/>
        <v>78795</v>
      </c>
      <c r="F37" s="15">
        <v>62500</v>
      </c>
      <c r="G37" s="15">
        <v>62500</v>
      </c>
      <c r="H37" s="15">
        <f t="shared" si="1"/>
        <v>16295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3815449.6</v>
      </c>
      <c r="D77" s="17">
        <f t="shared" si="4"/>
        <v>0</v>
      </c>
      <c r="E77" s="17">
        <f t="shared" si="4"/>
        <v>3815449.6</v>
      </c>
      <c r="F77" s="17">
        <f t="shared" si="4"/>
        <v>3532943.78</v>
      </c>
      <c r="G77" s="17">
        <f t="shared" si="4"/>
        <v>3532943.78</v>
      </c>
      <c r="H77" s="17">
        <f t="shared" si="4"/>
        <v>282505.82</v>
      </c>
    </row>
    <row r="78" spans="1:8" x14ac:dyDescent="0.2">
      <c r="B78" s="63" t="s">
        <v>143</v>
      </c>
      <c r="C78" s="63"/>
      <c r="D78" s="63"/>
      <c r="E78" s="63"/>
      <c r="F78" s="63"/>
      <c r="G78" s="63"/>
    </row>
    <row r="80" spans="1:8" x14ac:dyDescent="0.2">
      <c r="B80" s="1" t="s">
        <v>141</v>
      </c>
    </row>
    <row r="84" spans="2:2" x14ac:dyDescent="0.2">
      <c r="B84" s="1" t="s">
        <v>142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B17" sqref="B17:G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3815449.6</v>
      </c>
      <c r="D6" s="50">
        <v>0</v>
      </c>
      <c r="E6" s="50">
        <f>C6+D6</f>
        <v>3815449.6</v>
      </c>
      <c r="F6" s="50">
        <v>3532943.78</v>
      </c>
      <c r="G6" s="50">
        <v>3532943.78</v>
      </c>
      <c r="H6" s="50">
        <f>E6-F6</f>
        <v>282505.8200000003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3815449.6</v>
      </c>
      <c r="D16" s="17">
        <f>SUM(D6+D8+D10+D12+D14)</f>
        <v>0</v>
      </c>
      <c r="E16" s="17">
        <f>SUM(E6+E8+E10+E12+E14)</f>
        <v>3815449.6</v>
      </c>
      <c r="F16" s="17">
        <f t="shared" ref="F16:H16" si="0">SUM(F6+F8+F10+F12+F14)</f>
        <v>3532943.78</v>
      </c>
      <c r="G16" s="17">
        <f t="shared" si="0"/>
        <v>3532943.78</v>
      </c>
      <c r="H16" s="17">
        <f t="shared" si="0"/>
        <v>282505.8200000003</v>
      </c>
    </row>
    <row r="17" spans="2:7" x14ac:dyDescent="0.2">
      <c r="B17" s="63" t="s">
        <v>143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43" workbookViewId="0">
      <selection activeCell="B53" sqref="B53:G5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3815449.6</v>
      </c>
      <c r="D7" s="15">
        <v>0</v>
      </c>
      <c r="E7" s="15">
        <f>C7+D7</f>
        <v>3815449.6</v>
      </c>
      <c r="F7" s="15">
        <v>3532943.78</v>
      </c>
      <c r="G7" s="15">
        <v>3532943.78</v>
      </c>
      <c r="H7" s="15">
        <f>E7-F7</f>
        <v>282505.8200000003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3815449.6</v>
      </c>
      <c r="D16" s="23">
        <f t="shared" si="2"/>
        <v>0</v>
      </c>
      <c r="E16" s="23">
        <f t="shared" si="2"/>
        <v>3815449.6</v>
      </c>
      <c r="F16" s="23">
        <f t="shared" si="2"/>
        <v>3532943.78</v>
      </c>
      <c r="G16" s="23">
        <f t="shared" si="2"/>
        <v>3532943.78</v>
      </c>
      <c r="H16" s="23">
        <f t="shared" si="2"/>
        <v>282505.8200000003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3" t="s">
        <v>143</v>
      </c>
      <c r="C53" s="63"/>
      <c r="D53" s="63"/>
      <c r="E53" s="63"/>
      <c r="F53" s="63"/>
      <c r="G53" s="63"/>
    </row>
  </sheetData>
  <sheetProtection formatCells="0" formatColumns="0" formatRows="0" insertRows="0" deleteRows="0" autoFilter="0"/>
  <mergeCells count="13">
    <mergeCell ref="B53:G53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34" workbookViewId="0">
      <selection activeCell="B43" sqref="B43:G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3815449.6</v>
      </c>
      <c r="D16" s="15">
        <f t="shared" si="3"/>
        <v>0</v>
      </c>
      <c r="E16" s="15">
        <f t="shared" si="3"/>
        <v>3815449.6</v>
      </c>
      <c r="F16" s="15">
        <f t="shared" si="3"/>
        <v>3532943.78</v>
      </c>
      <c r="G16" s="15">
        <f t="shared" si="3"/>
        <v>3532943.78</v>
      </c>
      <c r="H16" s="15">
        <f t="shared" si="3"/>
        <v>282505.8200000003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3815449.6</v>
      </c>
      <c r="D20" s="15">
        <v>0</v>
      </c>
      <c r="E20" s="15">
        <f t="shared" si="5"/>
        <v>3815449.6</v>
      </c>
      <c r="F20" s="15">
        <v>3532943.78</v>
      </c>
      <c r="G20" s="15">
        <v>3532943.78</v>
      </c>
      <c r="H20" s="15">
        <f t="shared" si="4"/>
        <v>282505.8200000003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3815449.6</v>
      </c>
      <c r="D42" s="23">
        <f t="shared" si="12"/>
        <v>0</v>
      </c>
      <c r="E42" s="23">
        <f t="shared" si="12"/>
        <v>3815449.6</v>
      </c>
      <c r="F42" s="23">
        <f t="shared" si="12"/>
        <v>3532943.78</v>
      </c>
      <c r="G42" s="23">
        <f t="shared" si="12"/>
        <v>3532943.78</v>
      </c>
      <c r="H42" s="23">
        <f t="shared" si="12"/>
        <v>282505.8200000003</v>
      </c>
    </row>
    <row r="43" spans="1:8" x14ac:dyDescent="0.2">
      <c r="A43" s="37"/>
      <c r="B43" s="63" t="s">
        <v>143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2019-10-22T23:54:34Z</cp:lastPrinted>
  <dcterms:created xsi:type="dcterms:W3CDTF">2014-02-10T03:37:14Z</dcterms:created>
  <dcterms:modified xsi:type="dcterms:W3CDTF">2019-11-14T20:12:58Z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