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 tabRatio="767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COMPONENTE 2" sheetId="255" r:id="rId6"/>
    <sheet name="ACT 2.1" sheetId="256" r:id="rId7"/>
    <sheet name="COMPONENTE 3" sheetId="266" r:id="rId8"/>
    <sheet name="ACT 3.1" sheetId="267" r:id="rId9"/>
    <sheet name="COMPONENTE 4" sheetId="277" r:id="rId10"/>
    <sheet name="ACT 4.1" sheetId="278" r:id="rId11"/>
    <sheet name="Hoja1" sheetId="7" state="hidden" r:id="rId12"/>
  </sheets>
  <definedNames>
    <definedName name="_ftn1" localSheetId="0">IR!#REF!</definedName>
    <definedName name="_ftnref1" localSheetId="0">IR!#REF!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5" l="1"/>
  <c r="P11" i="5"/>
  <c r="P9" i="5"/>
  <c r="E8" i="5" l="1"/>
  <c r="X13" i="5"/>
  <c r="W13" i="5"/>
  <c r="V13" i="5"/>
  <c r="U13" i="5"/>
  <c r="T13" i="5"/>
  <c r="R13" i="5"/>
  <c r="Q13" i="5"/>
  <c r="O13" i="5"/>
  <c r="N13" i="5"/>
  <c r="M13" i="5"/>
  <c r="L13" i="5"/>
  <c r="E13" i="5"/>
  <c r="C13" i="5"/>
  <c r="B13" i="5"/>
  <c r="X14" i="5"/>
  <c r="W14" i="5"/>
  <c r="V14" i="5"/>
  <c r="U14" i="5"/>
  <c r="T14" i="5"/>
  <c r="R14" i="5"/>
  <c r="Q14" i="5"/>
  <c r="P14" i="5"/>
  <c r="O14" i="5"/>
  <c r="N14" i="5"/>
  <c r="M14" i="5"/>
  <c r="L14" i="5"/>
  <c r="E14" i="5"/>
  <c r="C14" i="5"/>
  <c r="B14" i="5"/>
  <c r="X12" i="5"/>
  <c r="W12" i="5"/>
  <c r="V12" i="5"/>
  <c r="U12" i="5"/>
  <c r="R12" i="5"/>
  <c r="Q12" i="5"/>
  <c r="P12" i="5"/>
  <c r="O12" i="5"/>
  <c r="N12" i="5"/>
  <c r="M12" i="5"/>
  <c r="L12" i="5"/>
  <c r="E12" i="5"/>
  <c r="C12" i="5"/>
  <c r="B12" i="5"/>
  <c r="X11" i="5"/>
  <c r="W11" i="5"/>
  <c r="V11" i="5"/>
  <c r="U11" i="5"/>
  <c r="R11" i="5"/>
  <c r="Q11" i="5"/>
  <c r="O11" i="5"/>
  <c r="N11" i="5"/>
  <c r="M11" i="5"/>
  <c r="L11" i="5"/>
  <c r="E11" i="5"/>
  <c r="C11" i="5"/>
  <c r="B11" i="5"/>
  <c r="X10" i="5"/>
  <c r="W10" i="5"/>
  <c r="V10" i="5"/>
  <c r="U10" i="5"/>
  <c r="R10" i="5"/>
  <c r="Q10" i="5"/>
  <c r="P10" i="5"/>
  <c r="O10" i="5"/>
  <c r="N10" i="5"/>
  <c r="M10" i="5"/>
  <c r="L10" i="5"/>
  <c r="E10" i="5"/>
  <c r="C10" i="5"/>
  <c r="B10" i="5"/>
  <c r="X9" i="5"/>
  <c r="V9" i="5"/>
  <c r="U9" i="5"/>
  <c r="R9" i="5"/>
  <c r="Q9" i="5"/>
  <c r="W9" i="5"/>
  <c r="N9" i="5"/>
  <c r="M9" i="5"/>
  <c r="L9" i="5"/>
  <c r="E9" i="5"/>
  <c r="C9" i="5"/>
  <c r="B9" i="5"/>
  <c r="O7" i="5"/>
  <c r="O9" i="5"/>
  <c r="O8" i="5"/>
  <c r="O6" i="5"/>
  <c r="O5" i="5"/>
  <c r="U8" i="5" l="1"/>
  <c r="U7" i="5"/>
  <c r="X8" i="5" l="1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C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E5" i="5"/>
  <c r="C5" i="5"/>
  <c r="B5" i="5"/>
</calcChain>
</file>

<file path=xl/sharedStrings.xml><?xml version="1.0" encoding="utf-8"?>
<sst xmlns="http://schemas.openxmlformats.org/spreadsheetml/2006/main" count="816" uniqueCount="187">
  <si>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</si>
  <si>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</si>
  <si>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</si>
  <si>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</si>
  <si>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</si>
  <si>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</si>
  <si>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</si>
  <si>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</si>
  <si>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</si>
  <si>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</si>
  <si>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</si>
  <si>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</si>
  <si>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</si>
  <si>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</si>
  <si>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</si>
  <si>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</si>
  <si>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</si>
  <si>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</si>
  <si>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</si>
  <si>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</si>
  <si>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</si>
  <si>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</si>
  <si>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</si>
  <si>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</si>
  <si>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</si>
  <si>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</si>
  <si>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</si>
  <si>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</si>
  <si>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</si>
  <si>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</si>
  <si>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</si>
  <si>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</si>
  <si>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</si>
  <si>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</si>
  <si>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</si>
  <si>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</si>
  <si>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</si>
  <si>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</si>
  <si>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</si>
  <si>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</si>
  <si>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</si>
  <si>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</si>
  <si>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</si>
  <si>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</si>
  <si>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</si>
  <si>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</si>
  <si>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</si>
  <si>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</si>
  <si>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</si>
  <si>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</si>
  <si>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</si>
  <si>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</si>
  <si>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</si>
  <si>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</si>
  <si>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</si>
  <si>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</si>
  <si>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</si>
  <si>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</si>
  <si>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</si>
  <si>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</si>
  <si>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</si>
  <si>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</si>
  <si>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>C   O   M   P   O   N   E   N   T   E  -     2</t>
  </si>
  <si>
    <t>C   O   M   P   O   N   E   N   T   E   -    3</t>
  </si>
  <si>
    <t>A  C  T   I   V   I   D   A   D   -    3   .   1</t>
  </si>
  <si>
    <t>C   O   M   P   O   N   E   N   T   E   -    4</t>
  </si>
  <si>
    <t>A  C  T   I   V   I   D   A   D   -    4   .   1</t>
  </si>
  <si>
    <t>A  C  T   I   V   I   D   A   D   -    2   .   1</t>
  </si>
  <si>
    <t xml:space="preserve">Clasificación Programática acorde al CONAC
</t>
  </si>
  <si>
    <t>20a</t>
  </si>
  <si>
    <t>→</t>
  </si>
  <si>
    <t>Datos generales</t>
  </si>
  <si>
    <t>Eje</t>
  </si>
  <si>
    <t>Denominación</t>
  </si>
  <si>
    <t>DESARROLLO ECONÓMICO</t>
  </si>
  <si>
    <t>Subtema</t>
  </si>
  <si>
    <t>MOROLEÓN ATRACTIVO</t>
  </si>
  <si>
    <t>Estrategia</t>
  </si>
  <si>
    <t>MEJORAR LA FERIA DE MOROLEÓN</t>
  </si>
  <si>
    <t>Centro gestor</t>
  </si>
  <si>
    <t>FERIA DE MOROLEON</t>
  </si>
  <si>
    <t>Nivel de Indicador</t>
  </si>
  <si>
    <t>Fin</t>
  </si>
  <si>
    <t>Clave programa</t>
  </si>
  <si>
    <t>Nombre Programa</t>
  </si>
  <si>
    <t>FORTALECIMIENTO DE LA FERIAL MUNICIPAL Y SU IMPACTO EN LA DERRAMA ECONÓMICA (2019)</t>
  </si>
  <si>
    <t>Prioritario</t>
  </si>
  <si>
    <t>No</t>
  </si>
  <si>
    <t>Subfunción</t>
  </si>
  <si>
    <t>Resumen narrativo</t>
  </si>
  <si>
    <t>CONTRIBUIR AL BIENESTAR DE LA POBLACIÓN MEDIANTE EL DESARROLLO DE LAS ACTIVIDADES COMERCIALES, ARTÍSTICAS Y CULTURALES EN LA FERIA MJUNICIPAL</t>
  </si>
  <si>
    <t>Indicador</t>
  </si>
  <si>
    <t>DERRAMA ECONOMICA</t>
  </si>
  <si>
    <t>Dimensión del indicador</t>
  </si>
  <si>
    <t>Eficacia</t>
  </si>
  <si>
    <t>Frecuencia</t>
  </si>
  <si>
    <t>Mensual</t>
  </si>
  <si>
    <t>Unidad de medida</t>
  </si>
  <si>
    <t>Algoritmo</t>
  </si>
  <si>
    <t>(A / B) * 100</t>
  </si>
  <si>
    <t>Interpretación del resultado del indicador</t>
  </si>
  <si>
    <t>Características de las variables</t>
  </si>
  <si>
    <t>Variables del cálculo</t>
  </si>
  <si>
    <t>Unidad</t>
  </si>
  <si>
    <t>A</t>
  </si>
  <si>
    <t>DERRAMA ECONOMICA GENERADA</t>
  </si>
  <si>
    <t>B</t>
  </si>
  <si>
    <t>DERRAMA ECONOMICA PLENEADA</t>
  </si>
  <si>
    <t>Beneficiario</t>
  </si>
  <si>
    <t>Determinación de metas</t>
  </si>
  <si>
    <t>Año linea base</t>
  </si>
  <si>
    <t>Meta administración</t>
  </si>
  <si>
    <t>100% DE LA DERRAMA ECONÓMICA GENERADA CONTRA LA PLANEADA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</si>
  <si>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</si>
  <si>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</si>
  <si>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</si>
  <si>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</si>
  <si>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</si>
  <si>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</si>
  <si>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</si>
  <si>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</si>
  <si>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</si>
  <si>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</si>
  <si>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</si>
  <si>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</si>
  <si>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</si>
  <si>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</si>
  <si>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</si>
  <si>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</si>
  <si>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</si>
  <si>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</si>
  <si>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</si>
  <si>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</si>
  <si>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</si>
  <si>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Componente</t>
  </si>
  <si>
    <t>CARTELERA DE ESPECTÁCULOS DIVERSOS CON ALTO ATRACTIVO</t>
  </si>
  <si>
    <t>AGENDA DE ESPECTÁCULOS</t>
  </si>
  <si>
    <t>(NUMERO DE ESPECTÁCULOS ARTÍSTICOS,CULTURALES, SOCIALES Y ECONÓMICOS REALIZADOS</t>
  </si>
  <si>
    <t>NUMERO DE ESPECTÁCULOS ARTÍSTICOS,CULTURALES, SOCIALES Y ECONOMICOS REALIZADOS</t>
  </si>
  <si>
    <t>100% (NUMERO DE ESPECTACULOS ARTISTICOS,CULTURALES, SOCIALES Y ECONOMICOS REALIZADOS/ NUMERO DE ESPECTÁCULOS ARTÍSTICOS,CULTURALES, SOCIALES Y ECONÓMICOS REALIZADOS</t>
  </si>
  <si>
    <t>Proposito</t>
  </si>
  <si>
    <t>LA POBLACIÓN DEL MUNICIPIO DE MOROLEON DEMUESTRA INTERÉS EN LA FERIA DEL MUNICIPIO DE MOROLEON INCREMENTANDO LA DERRAMA ECONÓMICA LOCAL</t>
  </si>
  <si>
    <t>INCREMENTO DE ASISTENCIA</t>
  </si>
  <si>
    <t>((A / B) - 1) * 100</t>
  </si>
  <si>
    <t>NUMERO DE ASISTENTES A LA FERIA AÑO ACTUAL</t>
  </si>
  <si>
    <t>NUMERO DE ASISTENTES A LA FERIA AÑO ANTERIOR</t>
  </si>
  <si>
    <t>10% NUMERO DE ASISTENTES A LA FERIA AÑO ACTUAL/ NUMERO DE ASISTENTES A LA FERIA AÑO ANTERIO</t>
  </si>
  <si>
    <t>SERVICIOS DE TRANSPORTE A LAS INSTALACIONES EN FORMA REGULAR</t>
  </si>
  <si>
    <t>MOVILIDAD Y ACCESO</t>
  </si>
  <si>
    <t>NUMERO DE SERVICIOS DE TRANSPORTE A LAS INSTALACIONES EN FORMA REGULAR REALIZADOS</t>
  </si>
  <si>
    <t>NUMERO DE SERVICIOS DE TRANSPORTE A LAS INSTALACIONES EN FORMA REGULAR PROGRAMADOS</t>
  </si>
  <si>
    <t>100% NUMERO DE SERVICIOS DE TRANSPORTE A LAS INSTALACIONES EN FORMA REGULAR REALIZADOS/ NUMERO DE SERVICIOS DE TRANSPORTE A LAS INSTALACIONES EN FORMA REGULAR PROGRAMADOS</t>
  </si>
  <si>
    <t>NaN</t>
  </si>
  <si>
    <t>Actividad</t>
  </si>
  <si>
    <t>CONTRATACIÓN ARTÍSTICAS DE POPULARIDAD</t>
  </si>
  <si>
    <t>ATRACTIVO ARTÍSTICO</t>
  </si>
  <si>
    <t>NUMERO DE CONTRATACIONES ARTISTICAS DE ALTA POPULARIDAD REALIZADOS</t>
  </si>
  <si>
    <t>NUMERO DE CONTRATACIONES ARTÍSTICAS DE ALTA POPULARIDAD PROGRAMADOS</t>
  </si>
  <si>
    <t>OPERACIÓN DE MAYOR NUMERO DE RUTAS</t>
  </si>
  <si>
    <t>LOGISTICA DE TRASLADO</t>
  </si>
  <si>
    <t>NUMERO DE RUTAS EN OPERACIÓN REALIZADAS</t>
  </si>
  <si>
    <t>NUMERO DE RUTAS EN OPERACIÓN PROGRAMADAS</t>
  </si>
  <si>
    <t>100% NUMERO DE RUTAS EN OPERACIÓN REALIZADAS/ NUMERO DE RUTAS EN OPERACIÓN PROGRAMADAS</t>
  </si>
  <si>
    <t>ESTACIONAMIENTO EN LAS INSTALACIONES DE LA FERIA</t>
  </si>
  <si>
    <t>INFRAESTRUCTURA VIAL</t>
  </si>
  <si>
    <t>ETAPAS PARA EL ESTACIONAMIENTO DE LA FERIA MUNICIPAL REALIZADAS</t>
  </si>
  <si>
    <t>ETAPAS PARA EL ESTACIONAMIENTO DE LA FERIA MUNICIPAL PROGRAMADAS)100</t>
  </si>
  <si>
    <t>100% ETAPAS PARA EL ESTACIONAMIENTO DE LA FERIA MUNICIPAL REALIZADAS/ETAPAS PARA EL ESTACIONAMIENTO DE LA FERIA MUNICIPAL PROGRAMADAS</t>
  </si>
  <si>
    <t>DISEÑO DE PROYECTO DE CONSTRUCCIÓN</t>
  </si>
  <si>
    <t>ELABORACIÓN PROYECTO</t>
  </si>
  <si>
    <t>PROCESOS PARA EL DISEÑO DEL PROYECTO DE CONSTRUCCIÓN DEL ESTACIONAMIENTO REALIZADAS</t>
  </si>
  <si>
    <t>PROCESOS PARA EL DISEÑO DEL PROYECTO DE CONSTRUCCIÓN DEL ESTACIONAMIENTO PLANEADAS</t>
  </si>
  <si>
    <t>100% PROCESOS PARA EL DISEÑO DEL PROYECTO DE CONSTRUCCION DEL ESTACIONAMIENTO REALIZADAS/ PROCESOS PARA EL DISEÑO DEL PROYECTO DE CONSTRUCCION DEL ESTACIONAMIENTO PLANEADAS</t>
  </si>
  <si>
    <t>DISMINUCIÓN DE ROBOS Y DELITOS A LOS VISITANTES</t>
  </si>
  <si>
    <t>INDICE DE DELITOS</t>
  </si>
  <si>
    <t>NUMERO DE ROBOS Y DELITOS DENTRO DE LAS INSTALACIONES DE LA FERIA OCURRIDOS AÑO ACTUAL</t>
  </si>
  <si>
    <t>NUMERO DE ROBOS Y DELITOS DENTRO DE LAS INSTALACIONES DE LA FERIA OCURRIDOS AÑO ANTERIOR</t>
  </si>
  <si>
    <t>-20% NUMERO DE ROBOS Y DELITOS DENTRO DE LAS INSTALACIONES DE LA FERIA OCURRIDOS AÑO ACTUAL/ NUMERO DE ROBOS Y DELITOS DENTRO DE LAS INSTALACIONES DE LA FERIA OCURRIDOS AÑO ANTERIOR</t>
  </si>
  <si>
    <t>SEGURIDAD ADECUADA EN LAS INSTALACIONES .</t>
  </si>
  <si>
    <t>INDICE DE COBERTURA</t>
  </si>
  <si>
    <t>NUMERO DE ELEMENTOS DE VIGILACION ACTIVOS DENTRO DE LA FERIA AÑO ACTUAL</t>
  </si>
  <si>
    <t>NUMERO DE ELEMENTOS DE VIGILACION ACTIVOS DENTRO DE LA FERIA AÑO ANTERIOR</t>
  </si>
  <si>
    <t>20% NUMERO DE ELEMENTOS DE VIGILACION ACTIVOS DENTRO DE LA FERIA AÑO ACTUAL/ NUMERO DE ELEMENTOS DE VIGILACION ACTIVOS DENTRO DE LA FERIA AÑO ANTERIOR</t>
  </si>
  <si>
    <t>Patronato de la Feria de Moroleon
INDICADORES DE RESULTADOS
DEL 1 DE ENERO AL 31 DE DICIEMBRE 2019</t>
  </si>
  <si>
    <t>Presidente del pratonato de la feria moroleon</t>
  </si>
  <si>
    <t>“Bajo protesta de decir verdad declaramos que los Estados Financieros y sus notas, son razonablemente correctos y son responsabilidad del emisor”.</t>
  </si>
  <si>
    <t xml:space="preserve">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</si>
</sst>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5CC691"/>
        <bgColor indexed="64"/>
      </patternFill>
    </fill>
    <fill>
      <patternFill patternType="solid">
        <fgColor rgb="FFEC706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2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9" fontId="12" fillId="0" borderId="0" applyFont="0" applyFill="0" applyBorder="0" applyAlignment="0" applyProtection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11" applyNumberFormat="0" applyAlignment="0" applyProtection="0"/>
    <xf numFmtId="0" fontId="25" fillId="13" borderId="12" applyNumberFormat="0" applyAlignment="0" applyProtection="0"/>
    <xf numFmtId="0" fontId="26" fillId="13" borderId="11" applyNumberFormat="0" applyAlignment="0" applyProtection="0"/>
    <xf numFmtId="0" fontId="27" fillId="0" borderId="13" applyNumberFormat="0" applyFill="0" applyAlignment="0" applyProtection="0"/>
    <xf numFmtId="0" fontId="28" fillId="14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0" xfId="16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0" fontId="7" fillId="4" borderId="0" xfId="16" applyNumberFormat="1" applyFont="1" applyFill="1" applyBorder="1" applyAlignment="1">
      <alignment horizontal="center" vertical="center" wrapText="1"/>
    </xf>
    <xf numFmtId="0" fontId="7" fillId="4" borderId="0" xfId="16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4" borderId="2" xfId="16" applyNumberFormat="1" applyFont="1" applyFill="1" applyBorder="1" applyAlignment="1">
      <alignment horizontal="center" vertical="center" wrapText="1"/>
    </xf>
    <xf numFmtId="0" fontId="7" fillId="4" borderId="2" xfId="16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16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 vertical="center" wrapText="1"/>
    </xf>
    <xf numFmtId="0" fontId="7" fillId="5" borderId="4" xfId="0" applyFont="1" applyFill="1" applyBorder="1" applyAlignment="1">
      <alignment horizontal="centerContinuous" wrapText="1"/>
    </xf>
    <xf numFmtId="0" fontId="9" fillId="6" borderId="5" xfId="8" applyFont="1" applyFill="1" applyBorder="1" applyAlignment="1" applyProtection="1">
      <alignment horizontal="centerContinuous" vertical="center" wrapText="1"/>
      <protection locked="0"/>
    </xf>
    <xf numFmtId="0" fontId="9" fillId="6" borderId="6" xfId="8" applyFont="1" applyFill="1" applyBorder="1" applyAlignment="1" applyProtection="1">
      <alignment horizontal="centerContinuous" vertical="center" wrapText="1"/>
      <protection locked="0"/>
    </xf>
    <xf numFmtId="0" fontId="9" fillId="6" borderId="3" xfId="8" applyFont="1" applyFill="1" applyBorder="1" applyAlignment="1" applyProtection="1">
      <alignment horizontal="centerContinuous" vertical="center" wrapText="1"/>
      <protection locked="0"/>
    </xf>
    <xf numFmtId="0" fontId="7" fillId="7" borderId="0" xfId="16" applyFont="1" applyFill="1" applyBorder="1" applyAlignment="1">
      <alignment horizontal="centerContinuous" vertical="center" wrapText="1"/>
    </xf>
    <xf numFmtId="0" fontId="7" fillId="7" borderId="3" xfId="16" applyFont="1" applyFill="1" applyBorder="1" applyAlignment="1">
      <alignment horizontal="center" vertical="center" wrapText="1"/>
    </xf>
    <xf numFmtId="0" fontId="7" fillId="7" borderId="2" xfId="16" applyFont="1" applyFill="1" applyBorder="1" applyAlignment="1">
      <alignment horizontal="center" vertical="center" wrapText="1"/>
    </xf>
    <xf numFmtId="0" fontId="7" fillId="7" borderId="0" xfId="16" applyFont="1" applyFill="1" applyBorder="1" applyAlignment="1">
      <alignment horizontal="center" vertical="center" wrapText="1"/>
    </xf>
    <xf numFmtId="0" fontId="7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0" xfId="18"/>
    <xf numFmtId="0" fontId="4" fillId="0" borderId="0" xfId="18" applyFont="1"/>
    <xf numFmtId="0" fontId="16" fillId="0" borderId="0" xfId="18" applyFont="1" applyBorder="1" applyAlignment="1">
      <alignment horizontal="center" vertical="center"/>
    </xf>
    <xf numFmtId="0" fontId="4" fillId="0" borderId="0" xfId="18" applyFill="1"/>
    <xf numFmtId="0" fontId="4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>
      <alignment horizontal="centerContinuous" wrapText="1"/>
    </xf>
    <xf numFmtId="0" fontId="11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3" fillId="0" borderId="0" xfId="18" applyFont="1"/>
    <xf numFmtId="0" fontId="3" fillId="0" borderId="0" xfId="19"/>
    <xf numFmtId="0" fontId="3" fillId="0" borderId="0" xfId="19" applyFont="1"/>
    <xf numFmtId="0" fontId="15" fillId="0" borderId="0" xfId="19" applyFont="1" applyBorder="1" applyAlignment="1"/>
    <xf numFmtId="0" fontId="3" fillId="0" borderId="0" xfId="19" applyBorder="1"/>
    <xf numFmtId="0" fontId="0" fillId="0" borderId="0" xfId="0" applyFont="1" applyFill="1" applyAlignment="1" applyProtection="1">
      <alignment horizontal="center" vertical="center" wrapText="1"/>
    </xf>
    <xf numFmtId="0" fontId="15" fillId="0" borderId="0" xfId="18" applyFont="1" applyBorder="1" applyAlignment="1"/>
    <xf numFmtId="0" fontId="4" fillId="0" borderId="0" xfId="18" applyBorder="1" applyAlignment="1" applyProtection="1">
      <alignment vertical="top"/>
      <protection locked="0"/>
    </xf>
    <xf numFmtId="0" fontId="16" fillId="0" borderId="0" xfId="19" applyFont="1" applyBorder="1" applyAlignment="1">
      <alignment horizontal="center" vertical="center"/>
    </xf>
    <xf numFmtId="0" fontId="3" fillId="0" borderId="0" xfId="19" applyBorder="1" applyAlignment="1" applyProtection="1">
      <alignment vertical="top"/>
      <protection locked="0"/>
    </xf>
    <xf numFmtId="0" fontId="2" fillId="0" borderId="0" xfId="18" applyFont="1"/>
    <xf numFmtId="0" fontId="2" fillId="0" borderId="0" xfId="19" applyFont="1"/>
    <xf numFmtId="0" fontId="2" fillId="0" borderId="0" xfId="18" applyFont="1" applyFill="1"/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3" fillId="40" borderId="17" xfId="60" applyFont="1" applyFill="1" applyBorder="1" applyAlignment="1">
      <alignment horizontal="center" wrapText="1"/>
    </xf>
    <xf numFmtId="0" fontId="14" fillId="0" borderId="17" xfId="60" applyFont="1" applyBorder="1" applyAlignment="1">
      <alignment horizontal="center" wrapText="1"/>
    </xf>
    <xf numFmtId="0" fontId="14" fillId="0" borderId="18" xfId="60" applyFont="1" applyBorder="1" applyAlignment="1">
      <alignment wrapText="1"/>
    </xf>
    <xf numFmtId="0" fontId="14" fillId="0" borderId="19" xfId="60" applyFont="1" applyBorder="1" applyAlignment="1">
      <alignment wrapText="1"/>
    </xf>
    <xf numFmtId="0" fontId="14" fillId="0" borderId="20" xfId="60" applyFont="1" applyBorder="1" applyAlignment="1">
      <alignment wrapText="1"/>
    </xf>
    <xf numFmtId="0" fontId="13" fillId="40" borderId="18" xfId="60" applyFont="1" applyFill="1" applyBorder="1" applyAlignment="1">
      <alignment horizontal="center" wrapText="1"/>
    </xf>
    <xf numFmtId="0" fontId="13" fillId="40" borderId="19" xfId="60" applyFont="1" applyFill="1" applyBorder="1" applyAlignment="1">
      <alignment horizontal="center" wrapText="1"/>
    </xf>
    <xf numFmtId="0" fontId="13" fillId="40" borderId="20" xfId="60" applyFont="1" applyFill="1" applyBorder="1" applyAlignment="1">
      <alignment horizontal="center" wrapText="1"/>
    </xf>
    <xf numFmtId="0" fontId="13" fillId="40" borderId="18" xfId="60" applyFont="1" applyFill="1" applyBorder="1" applyAlignment="1">
      <alignment wrapText="1"/>
    </xf>
    <xf numFmtId="0" fontId="13" fillId="40" borderId="19" xfId="60" applyFont="1" applyFill="1" applyBorder="1" applyAlignment="1">
      <alignment wrapText="1"/>
    </xf>
    <xf numFmtId="0" fontId="13" fillId="40" borderId="20" xfId="60" applyFont="1" applyFill="1" applyBorder="1" applyAlignment="1">
      <alignment wrapText="1"/>
    </xf>
    <xf numFmtId="0" fontId="1" fillId="0" borderId="18" xfId="60" applyBorder="1" applyAlignment="1">
      <alignment wrapText="1"/>
    </xf>
    <xf numFmtId="0" fontId="1" fillId="0" borderId="19" xfId="60" applyBorder="1" applyAlignment="1">
      <alignment wrapText="1"/>
    </xf>
    <xf numFmtId="0" fontId="1" fillId="0" borderId="20" xfId="60" applyBorder="1" applyAlignment="1">
      <alignment wrapText="1"/>
    </xf>
    <xf numFmtId="0" fontId="14" fillId="0" borderId="18" xfId="60" applyFont="1" applyBorder="1" applyAlignment="1">
      <alignment horizontal="center" wrapText="1"/>
    </xf>
    <xf numFmtId="0" fontId="14" fillId="0" borderId="20" xfId="60" applyFont="1" applyBorder="1" applyAlignment="1">
      <alignment horizontal="center" wrapText="1"/>
    </xf>
    <xf numFmtId="0" fontId="14" fillId="0" borderId="19" xfId="60" applyFont="1" applyBorder="1" applyAlignment="1">
      <alignment horizontal="center" wrapText="1"/>
    </xf>
    <xf numFmtId="0" fontId="14" fillId="0" borderId="21" xfId="60" applyFont="1" applyBorder="1" applyAlignment="1">
      <alignment horizontal="center" vertical="center" wrapText="1"/>
    </xf>
    <xf numFmtId="0" fontId="14" fillId="0" borderId="22" xfId="60" applyFont="1" applyBorder="1" applyAlignment="1">
      <alignment horizontal="center" vertical="center" wrapText="1"/>
    </xf>
    <xf numFmtId="0" fontId="14" fillId="41" borderId="23" xfId="60" applyFont="1" applyFill="1" applyBorder="1" applyAlignment="1">
      <alignment horizontal="center" vertical="center" wrapText="1"/>
    </xf>
    <xf numFmtId="0" fontId="14" fillId="41" borderId="24" xfId="60" applyFont="1" applyFill="1" applyBorder="1" applyAlignment="1">
      <alignment horizontal="center" vertical="center" wrapText="1"/>
    </xf>
    <xf numFmtId="0" fontId="14" fillId="41" borderId="25" xfId="60" applyFont="1" applyFill="1" applyBorder="1" applyAlignment="1">
      <alignment horizontal="center" vertical="center" wrapText="1"/>
    </xf>
    <xf numFmtId="0" fontId="14" fillId="41" borderId="26" xfId="60" applyFont="1" applyFill="1" applyBorder="1" applyAlignment="1">
      <alignment horizontal="center" vertical="center" wrapText="1"/>
    </xf>
    <xf numFmtId="0" fontId="14" fillId="41" borderId="27" xfId="60" applyFont="1" applyFill="1" applyBorder="1" applyAlignment="1">
      <alignment horizontal="center" vertical="center" wrapText="1"/>
    </xf>
    <xf numFmtId="0" fontId="14" fillId="41" borderId="28" xfId="60" applyFont="1" applyFill="1" applyBorder="1" applyAlignment="1">
      <alignment horizontal="center" vertical="center" wrapText="1"/>
    </xf>
    <xf numFmtId="9" fontId="14" fillId="0" borderId="18" xfId="60" applyNumberFormat="1" applyFont="1" applyBorder="1" applyAlignment="1">
      <alignment wrapText="1"/>
    </xf>
    <xf numFmtId="9" fontId="14" fillId="0" borderId="19" xfId="60" applyNumberFormat="1" applyFont="1" applyBorder="1" applyAlignment="1">
      <alignment wrapText="1"/>
    </xf>
    <xf numFmtId="9" fontId="14" fillId="0" borderId="20" xfId="60" applyNumberFormat="1" applyFont="1" applyBorder="1" applyAlignment="1">
      <alignment wrapText="1"/>
    </xf>
    <xf numFmtId="0" fontId="14" fillId="42" borderId="23" xfId="60" applyFont="1" applyFill="1" applyBorder="1" applyAlignment="1">
      <alignment horizontal="center" vertical="center" wrapText="1"/>
    </xf>
    <xf numFmtId="0" fontId="14" fillId="42" borderId="24" xfId="60" applyFont="1" applyFill="1" applyBorder="1" applyAlignment="1">
      <alignment horizontal="center" vertical="center" wrapText="1"/>
    </xf>
    <xf numFmtId="0" fontId="14" fillId="42" borderId="25" xfId="60" applyFont="1" applyFill="1" applyBorder="1" applyAlignment="1">
      <alignment horizontal="center" vertical="center" wrapText="1"/>
    </xf>
    <xf numFmtId="0" fontId="14" fillId="42" borderId="26" xfId="60" applyFont="1" applyFill="1" applyBorder="1" applyAlignment="1">
      <alignment horizontal="center" vertical="center" wrapText="1"/>
    </xf>
    <xf numFmtId="0" fontId="14" fillId="42" borderId="27" xfId="60" applyFont="1" applyFill="1" applyBorder="1" applyAlignment="1">
      <alignment horizontal="center" vertical="center" wrapText="1"/>
    </xf>
    <xf numFmtId="0" fontId="14" fillId="42" borderId="28" xfId="60" applyFont="1" applyFill="1" applyBorder="1" applyAlignment="1">
      <alignment horizontal="center" vertical="center" wrapText="1"/>
    </xf>
    <xf numFmtId="0" fontId="33" fillId="0" borderId="0" xfId="0" applyFont="1" applyProtection="1">
      <protection locked="0"/>
    </xf>
  </cellXfs>
  <cellStyles count="62"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/>
    <cellStyle name="Incorrecto" xfId="26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7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60"/>
    <cellStyle name="Normal 9" xfId="18"/>
    <cellStyle name="Normal 9 2" xfId="19"/>
    <cellStyle name="Normal_141008Reportes Cuadros Institucionales-sectorialesADV" xfId="16"/>
    <cellStyle name="Notas 2" xfId="61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1" xfId="21" builtinId="16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2"/>
  <sheetViews>
    <sheetView tabSelected="1" topLeftCell="A13" zoomScale="70" zoomScaleNormal="70" workbookViewId="0">
      <selection activeCell="C20" sqref="C20"/>
    </sheetView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21.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4" s="1" customFormat="1" ht="60" customHeight="1" x14ac:dyDescent="0.2">
      <c r="A1" s="27" t="s">
        <v>183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4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4" s="1" customFormat="1" ht="54.75" customHeight="1" x14ac:dyDescent="0.2">
      <c r="A3" s="19" t="s">
        <v>68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4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69</v>
      </c>
      <c r="V4" s="33">
        <v>21</v>
      </c>
      <c r="W4" s="33">
        <v>22</v>
      </c>
      <c r="X4" s="33">
        <v>23</v>
      </c>
    </row>
    <row r="5" spans="1:24" s="45" customFormat="1" ht="57" customHeight="1" x14ac:dyDescent="0.2">
      <c r="A5" s="42"/>
      <c r="B5" s="35">
        <f>FIN!$I$6</f>
        <v>3033</v>
      </c>
      <c r="C5" s="43" t="str">
        <f>FIN!$M$6</f>
        <v>FORTALECIMIENTO DE LA FERIAL MUNICIPAL Y SU IMPACTO EN LA DERRAMA ECONÓMICA (2019)</v>
      </c>
      <c r="D5" s="43"/>
      <c r="E5" s="35" t="str">
        <f>FIN!$I$7</f>
        <v>FERIA DE MOROLEON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CONTRIBUIR AL BIENESTAR DE LA POBLACIÓN MEDIANTE EL DESARROLLO DE LAS ACTIVIDADES COMERCIALES, ARTÍSTICAS Y CULTURALES EN LA FERIA MJUNICIPAL</v>
      </c>
      <c r="N5" s="42" t="str">
        <f>FIN!$E$9</f>
        <v>DERRAMA ECONOMICA</v>
      </c>
      <c r="O5" s="46" t="str">
        <f>TRIM(FIN!$U$2)</f>
        <v>F I N</v>
      </c>
      <c r="P5" s="35" t="str">
        <f>FIN!$Q$10</f>
        <v>(A / B) * 100</v>
      </c>
      <c r="Q5" s="35" t="str">
        <f>FIN!$C$14&amp;"    "&amp;FIN!$C$15</f>
        <v>DERRAMA ECONOMICA GENERADA    DERRAMA ECONOMICA PLENEADA</v>
      </c>
      <c r="R5" s="35" t="str">
        <f>FIN!$I$18</f>
        <v>100% DE LA DERRAMA ECONÓMICA GENERADA CONTRA LA PLANEADA</v>
      </c>
      <c r="S5" s="35"/>
      <c r="T5" s="47">
        <f>FIN!$D$23</f>
        <v>91.43</v>
      </c>
      <c r="U5" s="50">
        <f>(FIN!$C$24)/100</f>
        <v>0.91430000000000011</v>
      </c>
      <c r="V5" s="36">
        <f>FIN!$D$21</f>
        <v>3200000</v>
      </c>
      <c r="W5" s="36">
        <f>FIN!$D$22</f>
        <v>3500000</v>
      </c>
      <c r="X5" s="44">
        <f>FIN!$M$10</f>
        <v>0</v>
      </c>
    </row>
    <row r="6" spans="1:24" s="45" customFormat="1" ht="57" customHeight="1" x14ac:dyDescent="0.2">
      <c r="A6" s="42"/>
      <c r="B6" s="35">
        <f>PROPOSITO!$I$6</f>
        <v>3033</v>
      </c>
      <c r="C6" s="43" t="str">
        <f>PROPOSITO!$M$6</f>
        <v>FORTALECIMIENTO DE LA FERIAL MUNICIPAL Y SU IMPACTO EN LA DERRAMA ECONÓMICA (2019)</v>
      </c>
      <c r="D6" s="43"/>
      <c r="E6" s="35" t="str">
        <f>PROPOSITO!$I$7</f>
        <v>FERIA DE MOROLEON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LA POBLACIÓN DEL MUNICIPIO DE MOROLEON DEMUESTRA INTERÉS EN LA FERIA DEL MUNICIPIO DE MOROLEON INCREMENTANDO LA DERRAMA ECONÓMICA LOCAL</v>
      </c>
      <c r="N6" s="42" t="str">
        <f>PROPOSITO!$E$9</f>
        <v>INCREMENTO DE ASISTENCIA</v>
      </c>
      <c r="O6" s="46" t="str">
        <f>TRIM(PROPOSITO!$U$2)</f>
        <v>P R O P Ó S I T O</v>
      </c>
      <c r="P6" s="35" t="str">
        <f>PROPOSITO!$Q$10</f>
        <v>((A / B) - 1) * 100</v>
      </c>
      <c r="Q6" s="35" t="str">
        <f>PROPOSITO!$C$14&amp;"    "&amp;PROPOSITO!$C$15</f>
        <v>NUMERO DE ASISTENTES A LA FERIA AÑO ACTUAL    NUMERO DE ASISTENTES A LA FERIA AÑO ANTERIOR</v>
      </c>
      <c r="R6" s="35" t="str">
        <f>PROPOSITO!$I$18</f>
        <v>10% NUMERO DE ASISTENTES A LA FERIA AÑO ACTUAL/ NUMERO DE ASISTENTES A LA FERIA AÑO ANTERIO</v>
      </c>
      <c r="S6" s="35"/>
      <c r="T6" s="47">
        <f>PROPOSITO!$D$23</f>
        <v>13.33</v>
      </c>
      <c r="U6" s="50">
        <f>(PROPOSITO!$C$24)/100</f>
        <v>1.3330000000000002</v>
      </c>
      <c r="V6" s="36">
        <f>PROPOSITO!$D$21</f>
        <v>17000</v>
      </c>
      <c r="W6" s="36">
        <f>PROPOSITO!$D$22</f>
        <v>15000</v>
      </c>
      <c r="X6" s="44">
        <f>PROPOSITO!$M$10</f>
        <v>0</v>
      </c>
    </row>
    <row r="7" spans="1:24" s="45" customFormat="1" ht="57" customHeight="1" x14ac:dyDescent="0.2">
      <c r="A7" s="42"/>
      <c r="B7" s="35">
        <f>'COMPONENTE 1'!$I$6</f>
        <v>3033</v>
      </c>
      <c r="C7" s="43" t="str">
        <f>'COMPONENTE 1'!$M$6</f>
        <v>FORTALECIMIENTO DE LA FERIAL MUNICIPAL Y SU IMPACTO EN LA DERRAMA ECONÓMICA (2019)</v>
      </c>
      <c r="D7" s="43"/>
      <c r="E7" s="35" t="str">
        <f>'COMPONENTE 1'!$I$7</f>
        <v>FERIA DE MOROLEON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CARTELERA DE ESPECTÁCULOS DIVERSOS CON ALTO ATRACTIVO</v>
      </c>
      <c r="N7" s="42" t="str">
        <f>'COMPONENTE 1'!$E$9</f>
        <v>AGENDA DE ESPECTÁCULOS</v>
      </c>
      <c r="O7" s="46" t="str">
        <f>TRIM('COMPONENTE 1'!$U$2)</f>
        <v>C O M P O N E N T E 1</v>
      </c>
      <c r="P7" s="35" t="str">
        <f>'COMPONENTE 1'!$Q$10</f>
        <v>(A / B) * 100</v>
      </c>
      <c r="Q7" s="35" t="str">
        <f>'COMPONENTE 1'!$C$14&amp;"    "&amp;'COMPONENTE 1'!$C$15</f>
        <v>(NUMERO DE ESPECTÁCULOS ARTÍSTICOS,CULTURALES, SOCIALES Y ECONÓMICOS REALIZADOS    NUMERO DE ESPECTÁCULOS ARTÍSTICOS,CULTURALES, SOCIALES Y ECONOMICOS REALIZADOS</v>
      </c>
      <c r="R7" s="35" t="str">
        <f>'COMPONENTE 1'!$I$18</f>
        <v>100% (NUMERO DE ESPECTACULOS ARTISTICOS,CULTURALES, SOCIALES Y ECONOMICOS REALIZADOS/ NUMERO DE ESPECTÁCULOS ARTÍSTICOS,CULTURALES, SOCIALES Y ECONÓMICOS REALIZADOS</v>
      </c>
      <c r="S7" s="35"/>
      <c r="T7" s="47">
        <f>'COMPONENTE 1'!$D$23</f>
        <v>100</v>
      </c>
      <c r="U7" s="50">
        <f>'COMPONENTE 1'!$C$24/100</f>
        <v>1</v>
      </c>
      <c r="V7" s="36">
        <f>'COMPONENTE 1'!$D$21</f>
        <v>37</v>
      </c>
      <c r="W7" s="36">
        <f>'COMPONENTE 1'!$D$22</f>
        <v>37</v>
      </c>
      <c r="X7" s="44">
        <f>'COMPONENTE 1'!$M$10</f>
        <v>0</v>
      </c>
    </row>
    <row r="8" spans="1:24" s="45" customFormat="1" ht="57" customHeight="1" x14ac:dyDescent="0.2">
      <c r="A8" s="42"/>
      <c r="B8" s="35">
        <f>'ACT 1.1'!$I$6</f>
        <v>3033</v>
      </c>
      <c r="C8" s="43" t="str">
        <f>'ACT 1.1'!$M$6</f>
        <v>FORTALECIMIENTO DE LA FERIAL MUNICIPAL Y SU IMPACTO EN LA DERRAMA ECONÓMICA (2019)</v>
      </c>
      <c r="D8" s="43"/>
      <c r="E8" s="35" t="str">
        <f>'ACT 1.1'!$I$7</f>
        <v>FERIA DE MOROLEON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CONTRATACIÓN ARTÍSTICAS DE POPULARIDAD</v>
      </c>
      <c r="N8" s="42" t="str">
        <f>'ACT 1.1'!$E$9</f>
        <v>ATRACTIVO ARTÍSTICO</v>
      </c>
      <c r="O8" s="46" t="str">
        <f>TRIM('ACT 1.1'!$U$2)</f>
        <v>A C T I V I D A D - 1 . 1</v>
      </c>
      <c r="P8" s="35" t="str">
        <f>'ACT 1.1'!$Q$10</f>
        <v>(A / B) * 100</v>
      </c>
      <c r="Q8" s="35" t="str">
        <f>'ACT 1.1'!$C$14&amp;"    "&amp;'ACT 1.1'!$C$15</f>
        <v>NUMERO DE CONTRATACIONES ARTISTICAS DE ALTA POPULARIDAD REALIZADOS    NUMERO DE CONTRATACIONES ARTÍSTICAS DE ALTA POPULARIDAD PROGRAMADOS</v>
      </c>
      <c r="R8" s="35">
        <f>'ACT 1.1'!$I$18</f>
        <v>1</v>
      </c>
      <c r="S8" s="35"/>
      <c r="T8" s="47">
        <f>'ACT 1.1'!$D$23</f>
        <v>100</v>
      </c>
      <c r="U8" s="50">
        <f>'ACT 1.1'!$C$24/100</f>
        <v>1</v>
      </c>
      <c r="V8" s="36">
        <f>'ACT 1.1'!$D$21</f>
        <v>6</v>
      </c>
      <c r="W8" s="36">
        <f>'ACT 1.1'!$D$22</f>
        <v>6</v>
      </c>
      <c r="X8" s="44">
        <f>'ACT 1.1'!$M$10</f>
        <v>0</v>
      </c>
    </row>
    <row r="9" spans="1:24" s="45" customFormat="1" ht="57" customHeight="1" x14ac:dyDescent="0.2">
      <c r="A9" s="42"/>
      <c r="B9" s="35">
        <f>'COMPONENTE 2'!$I$6</f>
        <v>3033</v>
      </c>
      <c r="C9" s="43" t="str">
        <f>'COMPONENTE 2'!$M$6</f>
        <v>FORTALECIMIENTO DE LA FERIAL MUNICIPAL Y SU IMPACTO EN LA DERRAMA ECONÓMICA (2019)</v>
      </c>
      <c r="D9" s="43"/>
      <c r="E9" s="35" t="str">
        <f>'COMPONENTE 2'!$I$7</f>
        <v>FERIA DE MOROLEON</v>
      </c>
      <c r="F9" s="35"/>
      <c r="G9" s="35"/>
      <c r="H9" s="35"/>
      <c r="I9" s="35"/>
      <c r="J9" s="35"/>
      <c r="K9" s="46" t="s">
        <v>59</v>
      </c>
      <c r="L9" s="46" t="str">
        <f>'COMPONENTE 2'!$E$6</f>
        <v>Componente</v>
      </c>
      <c r="M9" s="42" t="str">
        <f>'COMPONENTE 2'!$E$8</f>
        <v>SERVICIOS DE TRANSPORTE A LAS INSTALACIONES EN FORMA REGULAR</v>
      </c>
      <c r="N9" s="42" t="str">
        <f>'COMPONENTE 2'!$E$9</f>
        <v>MOVILIDAD Y ACCESO</v>
      </c>
      <c r="O9" s="46" t="str">
        <f>TRIM('COMPONENTE 2'!$U$2)</f>
        <v>C O M P O N E N T E - 2</v>
      </c>
      <c r="P9" s="35" t="str">
        <f>'COMPONENTE 2'!$Q$10</f>
        <v>(A / B) * 100</v>
      </c>
      <c r="Q9" s="35" t="str">
        <f>'COMPONENTE 2'!$C$14&amp;"    "&amp;'COMPONENTE 2'!$C$15</f>
        <v>NUMERO DE SERVICIOS DE TRANSPORTE A LAS INSTALACIONES EN FORMA REGULAR REALIZADOS    NUMERO DE SERVICIOS DE TRANSPORTE A LAS INSTALACIONES EN FORMA REGULAR PROGRAMADOS</v>
      </c>
      <c r="R9" s="35" t="str">
        <f>'COMPONENTE 2'!$I$18</f>
        <v>100% NUMERO DE SERVICIOS DE TRANSPORTE A LAS INSTALACIONES EN FORMA REGULAR REALIZADOS/ NUMERO DE SERVICIOS DE TRANSPORTE A LAS INSTALACIONES EN FORMA REGULAR PROGRAMADOS</v>
      </c>
      <c r="S9" s="35"/>
      <c r="T9" s="47">
        <v>0</v>
      </c>
      <c r="U9" s="50">
        <f>'COMPONENTE 2'!$C$24/100</f>
        <v>0</v>
      </c>
      <c r="V9" s="36">
        <f>'COMPONENTE 2'!$D$21</f>
        <v>0</v>
      </c>
      <c r="W9" s="36">
        <f>'COMPONENTE 2'!$D$22</f>
        <v>0</v>
      </c>
      <c r="X9" s="44">
        <f>'COMPONENTE 2'!$M$10</f>
        <v>0</v>
      </c>
    </row>
    <row r="10" spans="1:24" s="45" customFormat="1" ht="57" customHeight="1" x14ac:dyDescent="0.2">
      <c r="A10" s="42"/>
      <c r="B10" s="35">
        <f>'ACT 2.1'!$I$6</f>
        <v>3033</v>
      </c>
      <c r="C10" s="43" t="str">
        <f>'ACT 2.1'!$M$6</f>
        <v>FORTALECIMIENTO DE LA FERIAL MUNICIPAL Y SU IMPACTO EN LA DERRAMA ECONÓMICA (2019)</v>
      </c>
      <c r="D10" s="43"/>
      <c r="E10" s="35" t="str">
        <f>'ACT 2.1'!$I$7</f>
        <v>FERIA DE MOROLEON</v>
      </c>
      <c r="F10" s="35"/>
      <c r="G10" s="35"/>
      <c r="H10" s="35"/>
      <c r="I10" s="35"/>
      <c r="J10" s="35"/>
      <c r="K10" s="46" t="s">
        <v>59</v>
      </c>
      <c r="L10" s="46" t="str">
        <f>'ACT 2.1'!$E$6</f>
        <v>Actividad</v>
      </c>
      <c r="M10" s="42" t="str">
        <f>'ACT 2.1'!$E$8</f>
        <v>OPERACIÓN DE MAYOR NUMERO DE RUTAS</v>
      </c>
      <c r="N10" s="42" t="str">
        <f>'ACT 2.1'!$E$9</f>
        <v>LOGISTICA DE TRASLADO</v>
      </c>
      <c r="O10" s="46" t="str">
        <f>TRIM('ACT 2.1'!$U$2)</f>
        <v>A C T I V I D A D - 2 . 1</v>
      </c>
      <c r="P10" s="35" t="str">
        <f>'ACT 2.1'!$Q$10</f>
        <v>(A / B) * 100</v>
      </c>
      <c r="Q10" s="35" t="str">
        <f>'ACT 2.1'!$C$14&amp;"    "&amp;'ACT 2.1'!$C$15</f>
        <v>NUMERO DE RUTAS EN OPERACIÓN REALIZADAS    NUMERO DE RUTAS EN OPERACIÓN PROGRAMADAS</v>
      </c>
      <c r="R10" s="35" t="str">
        <f>'ACT 2.1'!$I$18</f>
        <v>100% NUMERO DE RUTAS EN OPERACIÓN REALIZADAS/ NUMERO DE RUTAS EN OPERACIÓN PROGRAMADAS</v>
      </c>
      <c r="S10" s="35"/>
      <c r="T10" s="47">
        <v>0</v>
      </c>
      <c r="U10" s="50">
        <f>'ACT 2.1'!$C$24/100</f>
        <v>0</v>
      </c>
      <c r="V10" s="36">
        <f>'ACT 2.1'!$D$21</f>
        <v>0</v>
      </c>
      <c r="W10" s="36">
        <f>'ACT 2.1'!$D$22</f>
        <v>0</v>
      </c>
      <c r="X10" s="44">
        <f>'ACT 2.1'!$M$10</f>
        <v>0</v>
      </c>
    </row>
    <row r="11" spans="1:24" s="45" customFormat="1" ht="57" customHeight="1" x14ac:dyDescent="0.2">
      <c r="A11" s="42"/>
      <c r="B11" s="35">
        <f>'COMPONENTE 3'!$I$6</f>
        <v>3033</v>
      </c>
      <c r="C11" s="43" t="str">
        <f>'COMPONENTE 3'!$M$6</f>
        <v>FORTALECIMIENTO DE LA FERIAL MUNICIPAL Y SU IMPACTO EN LA DERRAMA ECONÓMICA (2019)</v>
      </c>
      <c r="D11" s="43"/>
      <c r="E11" s="35" t="str">
        <f>'COMPONENTE 3'!$I$7</f>
        <v>FERIA DE MOROLEON</v>
      </c>
      <c r="F11" s="35"/>
      <c r="G11" s="35"/>
      <c r="H11" s="35"/>
      <c r="I11" s="35"/>
      <c r="J11" s="35"/>
      <c r="K11" s="46" t="s">
        <v>59</v>
      </c>
      <c r="L11" s="46" t="str">
        <f>'COMPONENTE 3'!$E$6</f>
        <v>Componente</v>
      </c>
      <c r="M11" s="42" t="str">
        <f>'COMPONENTE 3'!$E$8</f>
        <v>ESTACIONAMIENTO EN LAS INSTALACIONES DE LA FERIA</v>
      </c>
      <c r="N11" s="42" t="str">
        <f>'COMPONENTE 3'!$E$9</f>
        <v>INFRAESTRUCTURA VIAL</v>
      </c>
      <c r="O11" s="46" t="str">
        <f>TRIM('COMPONENTE 3'!$U$2)</f>
        <v>C O M P O N E N T E - 3</v>
      </c>
      <c r="P11" s="35" t="str">
        <f>'COMPONENTE 3'!$Q$10</f>
        <v>(A / B) * 100</v>
      </c>
      <c r="Q11" s="35" t="str">
        <f>'COMPONENTE 3'!$C$14&amp;"    "&amp;'COMPONENTE 3'!$C$15</f>
        <v>ETAPAS PARA EL ESTACIONAMIENTO DE LA FERIA MUNICIPAL REALIZADAS    ETAPAS PARA EL ESTACIONAMIENTO DE LA FERIA MUNICIPAL PROGRAMADAS)100</v>
      </c>
      <c r="R11" s="35" t="str">
        <f>'COMPONENTE 3'!$I$18</f>
        <v>100% ETAPAS PARA EL ESTACIONAMIENTO DE LA FERIA MUNICIPAL REALIZADAS/ETAPAS PARA EL ESTACIONAMIENTO DE LA FERIA MUNICIPAL PROGRAMADAS</v>
      </c>
      <c r="S11" s="35"/>
      <c r="T11" s="47">
        <v>0</v>
      </c>
      <c r="U11" s="50">
        <f>'COMPONENTE 3'!$C$24/100</f>
        <v>0</v>
      </c>
      <c r="V11" s="36">
        <f>'COMPONENTE 3'!$D$21</f>
        <v>0</v>
      </c>
      <c r="W11" s="36">
        <f>'COMPONENTE 3'!$D$22</f>
        <v>0</v>
      </c>
      <c r="X11" s="44">
        <f>'COMPONENTE 3'!$M$10</f>
        <v>0</v>
      </c>
    </row>
    <row r="12" spans="1:24" s="45" customFormat="1" ht="57" customHeight="1" x14ac:dyDescent="0.2">
      <c r="A12" s="42"/>
      <c r="B12" s="35">
        <f>'ACT 3.1'!$I$6</f>
        <v>3033</v>
      </c>
      <c r="C12" s="43" t="str">
        <f>'ACT 3.1'!$M$6</f>
        <v>FORTALECIMIENTO DE LA FERIAL MUNICIPAL Y SU IMPACTO EN LA DERRAMA ECONÓMICA (2019)</v>
      </c>
      <c r="D12" s="43"/>
      <c r="E12" s="35" t="str">
        <f>'ACT 3.1'!$I$7</f>
        <v>FERIA DE MOROLEON</v>
      </c>
      <c r="F12" s="35"/>
      <c r="G12" s="35"/>
      <c r="H12" s="35"/>
      <c r="I12" s="35"/>
      <c r="J12" s="35"/>
      <c r="K12" s="46" t="s">
        <v>59</v>
      </c>
      <c r="L12" s="46" t="str">
        <f>'ACT 3.1'!$E$6</f>
        <v>Actividad</v>
      </c>
      <c r="M12" s="42" t="str">
        <f>'ACT 3.1'!$E$8</f>
        <v>DISEÑO DE PROYECTO DE CONSTRUCCIÓN</v>
      </c>
      <c r="N12" s="42" t="str">
        <f>'ACT 3.1'!$E$9</f>
        <v>ELABORACIÓN PROYECTO</v>
      </c>
      <c r="O12" s="46" t="str">
        <f>TRIM('ACT 3.1'!$U$2)</f>
        <v>A C T I V I D A D - 3 . 1</v>
      </c>
      <c r="P12" s="35" t="str">
        <f>'ACT 3.1'!$Q$10</f>
        <v>(A / B) * 100</v>
      </c>
      <c r="Q12" s="35" t="str">
        <f>'ACT 3.1'!$C$14&amp;"    "&amp;'ACT 3.1'!$C$15</f>
        <v>PROCESOS PARA EL DISEÑO DEL PROYECTO DE CONSTRUCCIÓN DEL ESTACIONAMIENTO REALIZADAS    PROCESOS PARA EL DISEÑO DEL PROYECTO DE CONSTRUCCIÓN DEL ESTACIONAMIENTO PLANEADAS</v>
      </c>
      <c r="R12" s="35" t="str">
        <f>'ACT 3.1'!$I$18</f>
        <v>100% PROCESOS PARA EL DISEÑO DEL PROYECTO DE CONSTRUCCION DEL ESTACIONAMIENTO REALIZADAS/ PROCESOS PARA EL DISEÑO DEL PROYECTO DE CONSTRUCCION DEL ESTACIONAMIENTO PLANEADAS</v>
      </c>
      <c r="S12" s="35"/>
      <c r="T12" s="47">
        <v>0</v>
      </c>
      <c r="U12" s="50">
        <f>'ACT 3.1'!$C$24/100</f>
        <v>0</v>
      </c>
      <c r="V12" s="36">
        <f>'ACT 3.1'!$D$21</f>
        <v>0</v>
      </c>
      <c r="W12" s="36">
        <f>'ACT 3.1'!$D$22</f>
        <v>0</v>
      </c>
      <c r="X12" s="44">
        <f>'ACT 3.1'!$M$10</f>
        <v>0</v>
      </c>
    </row>
    <row r="13" spans="1:24" s="45" customFormat="1" ht="57" customHeight="1" x14ac:dyDescent="0.2">
      <c r="A13" s="56"/>
      <c r="B13" s="35">
        <f>'COMPONENTE 4'!$I$6</f>
        <v>3033</v>
      </c>
      <c r="C13" s="43" t="str">
        <f>'COMPONENTE 4'!$M$6</f>
        <v>FORTALECIMIENTO DE LA FERIAL MUNICIPAL Y SU IMPACTO EN LA DERRAMA ECONÓMICA (2019)</v>
      </c>
      <c r="D13" s="43"/>
      <c r="E13" s="35" t="str">
        <f>'COMPONENTE 4'!$I$7</f>
        <v>FERIA DE MOROLEON</v>
      </c>
      <c r="F13" s="35"/>
      <c r="G13" s="35"/>
      <c r="H13" s="35"/>
      <c r="I13" s="35"/>
      <c r="J13" s="35"/>
      <c r="K13" s="46" t="s">
        <v>59</v>
      </c>
      <c r="L13" s="46" t="str">
        <f>'COMPONENTE 4'!$E$6</f>
        <v>Componente</v>
      </c>
      <c r="M13" s="42" t="str">
        <f>'COMPONENTE 4'!$E$8</f>
        <v>SEGURIDAD ADECUADA EN LAS INSTALACIONES .</v>
      </c>
      <c r="N13" s="42" t="str">
        <f>'COMPONENTE 4'!$E$9</f>
        <v>INDICE DE COBERTURA</v>
      </c>
      <c r="O13" s="46" t="str">
        <f>TRIM('COMPONENTE 4'!$U$2)</f>
        <v>C O M P O N E N T E - 4</v>
      </c>
      <c r="P13" s="35" t="str">
        <f>'COMPONENTE 4'!$Q$10</f>
        <v>((A / B) - 1) * 100</v>
      </c>
      <c r="Q13" s="35" t="str">
        <f>'COMPONENTE 4'!$C$14&amp;"    "&amp;'COMPONENTE 4'!$C$15</f>
        <v>NUMERO DE ELEMENTOS DE VIGILACION ACTIVOS DENTRO DE LA FERIA AÑO ACTUAL    NUMERO DE ELEMENTOS DE VIGILACION ACTIVOS DENTRO DE LA FERIA AÑO ANTERIOR</v>
      </c>
      <c r="R13" s="35" t="str">
        <f>'COMPONENTE 4'!$I$18</f>
        <v>20% NUMERO DE ELEMENTOS DE VIGILACION ACTIVOS DENTRO DE LA FERIA AÑO ACTUAL/ NUMERO DE ELEMENTOS DE VIGILACION ACTIVOS DENTRO DE LA FERIA AÑO ANTERIOR</v>
      </c>
      <c r="S13" s="35"/>
      <c r="T13" s="47">
        <f>'COMPONENTE 4'!$D$23</f>
        <v>25</v>
      </c>
      <c r="U13" s="50">
        <f>'COMPONENTE 4'!$C$24/100</f>
        <v>1.25</v>
      </c>
      <c r="V13" s="36">
        <f>'COMPONENTE 4'!$D$21</f>
        <v>75</v>
      </c>
      <c r="W13" s="36">
        <f>'COMPONENTE 4'!$D$22</f>
        <v>60</v>
      </c>
      <c r="X13" s="44">
        <f>'COMPONENTE 4'!$M$10</f>
        <v>0</v>
      </c>
    </row>
    <row r="14" spans="1:24" s="45" customFormat="1" ht="57" customHeight="1" x14ac:dyDescent="0.2">
      <c r="A14" s="42"/>
      <c r="B14" s="35">
        <f>'ACT 4.1'!$I$6</f>
        <v>3033</v>
      </c>
      <c r="C14" s="43" t="str">
        <f>'ACT 4.1'!$M$6</f>
        <v>FORTALECIMIENTO DE LA FERIAL MUNICIPAL Y SU IMPACTO EN LA DERRAMA ECONÓMICA (2019)</v>
      </c>
      <c r="D14" s="43"/>
      <c r="E14" s="35" t="str">
        <f>'ACT 4.1'!$I$7</f>
        <v>FERIA DE MOROLEON</v>
      </c>
      <c r="F14" s="35"/>
      <c r="G14" s="35"/>
      <c r="H14" s="35"/>
      <c r="I14" s="35"/>
      <c r="J14" s="35"/>
      <c r="K14" s="46" t="s">
        <v>59</v>
      </c>
      <c r="L14" s="46" t="str">
        <f>'ACT 4.1'!$E$6</f>
        <v>Actividad</v>
      </c>
      <c r="M14" s="42" t="str">
        <f>'ACT 4.1'!$E$8</f>
        <v>DISMINUCIÓN DE ROBOS Y DELITOS A LOS VISITANTES</v>
      </c>
      <c r="N14" s="42" t="str">
        <f>'ACT 4.1'!$E$9</f>
        <v>INDICE DE DELITOS</v>
      </c>
      <c r="O14" s="46" t="str">
        <f>TRIM('ACT 4.1'!$U$2)</f>
        <v>A C T I V I D A D - 4 . 1</v>
      </c>
      <c r="P14" s="35" t="str">
        <f>'ACT 4.1'!$Q$10</f>
        <v>((A / B) - 1) * 100</v>
      </c>
      <c r="Q14" s="35" t="str">
        <f>'ACT 4.1'!$C$14&amp;"    "&amp;'ACT 4.1'!$C$15</f>
        <v>NUMERO DE ROBOS Y DELITOS DENTRO DE LAS INSTALACIONES DE LA FERIA OCURRIDOS AÑO ACTUAL    NUMERO DE ROBOS Y DELITOS DENTRO DE LAS INSTALACIONES DE LA FERIA OCURRIDOS AÑO ANTERIOR</v>
      </c>
      <c r="R14" s="35" t="str">
        <f>'ACT 4.1'!$I$18</f>
        <v>-20% NUMERO DE ROBOS Y DELITOS DENTRO DE LAS INSTALACIONES DE LA FERIA OCURRIDOS AÑO ACTUAL/ NUMERO DE ROBOS Y DELITOS DENTRO DE LAS INSTALACIONES DE LA FERIA OCURRIDOS AÑO ANTERIOR</v>
      </c>
      <c r="S14" s="35"/>
      <c r="T14" s="47">
        <f>'ACT 4.1'!$D$23</f>
        <v>-33.33</v>
      </c>
      <c r="U14" s="50">
        <f>'ACT 4.1'!$C$24/100</f>
        <v>1.6665000000000001</v>
      </c>
      <c r="V14" s="36">
        <f>'ACT 4.1'!$D$21</f>
        <v>2</v>
      </c>
      <c r="W14" s="36">
        <f>'ACT 4.1'!$D$22</f>
        <v>3</v>
      </c>
      <c r="X14" s="44">
        <f>'ACT 4.1'!$M$10</f>
        <v>0</v>
      </c>
    </row>
    <row r="15" spans="1:24" ht="57" customHeight="1" x14ac:dyDescent="0.2">
      <c r="C15" s="116" t="s">
        <v>185</v>
      </c>
    </row>
    <row r="16" spans="1:24" ht="57" customHeight="1" x14ac:dyDescent="0.2">
      <c r="C16" s="116" t="s">
        <v>184</v>
      </c>
    </row>
    <row r="17" spans="3:3" ht="57" customHeight="1" x14ac:dyDescent="0.2"/>
    <row r="18" spans="3:3" ht="57" customHeight="1" x14ac:dyDescent="0.2">
      <c r="C18" s="116" t="s">
        <v>186</v>
      </c>
    </row>
    <row r="19" spans="3:3" ht="57" customHeight="1" x14ac:dyDescent="0.2"/>
    <row r="20" spans="3:3" ht="57" customHeight="1" x14ac:dyDescent="0.2"/>
    <row r="21" spans="3:3" ht="57" customHeight="1" x14ac:dyDescent="0.2"/>
    <row r="22" spans="3:3" ht="57" customHeight="1" x14ac:dyDescent="0.2"/>
    <row r="23" spans="3:3" ht="57" customHeight="1" x14ac:dyDescent="0.2"/>
    <row r="24" spans="3:3" ht="57" customHeight="1" x14ac:dyDescent="0.2"/>
    <row r="25" spans="3:3" ht="57" customHeight="1" x14ac:dyDescent="0.2"/>
    <row r="26" spans="3:3" ht="57" customHeight="1" x14ac:dyDescent="0.2"/>
    <row r="27" spans="3:3" ht="57" customHeight="1" x14ac:dyDescent="0.2"/>
    <row r="28" spans="3:3" ht="57" customHeight="1" x14ac:dyDescent="0.2"/>
    <row r="29" spans="3:3" ht="57" customHeight="1" x14ac:dyDescent="0.2"/>
    <row r="30" spans="3:3" ht="57" customHeight="1" x14ac:dyDescent="0.2"/>
    <row r="31" spans="3:3" ht="57" customHeight="1" x14ac:dyDescent="0.2"/>
    <row r="32" spans="3:3" ht="57" customHeight="1" x14ac:dyDescent="0.2"/>
    <row r="33" ht="57" customHeight="1" x14ac:dyDescent="0.2"/>
    <row r="34" ht="57" customHeight="1" x14ac:dyDescent="0.2"/>
    <row r="35" ht="57" customHeight="1" x14ac:dyDescent="0.2"/>
    <row r="36" ht="57" customHeight="1" x14ac:dyDescent="0.2"/>
    <row r="37" ht="57" customHeight="1" x14ac:dyDescent="0.2"/>
    <row r="38" ht="57" customHeight="1" x14ac:dyDescent="0.2"/>
    <row r="39" ht="57" customHeight="1" x14ac:dyDescent="0.2"/>
    <row r="40" ht="57" customHeight="1" x14ac:dyDescent="0.2"/>
    <row r="41" ht="57" customHeight="1" x14ac:dyDescent="0.2"/>
    <row r="42" ht="57" customHeight="1" x14ac:dyDescent="0.2"/>
    <row r="43" ht="57" customHeight="1" x14ac:dyDescent="0.2"/>
    <row r="44" ht="57" customHeight="1" x14ac:dyDescent="0.2"/>
    <row r="45" ht="57" customHeight="1" x14ac:dyDescent="0.2"/>
    <row r="46" ht="57" customHeight="1" x14ac:dyDescent="0.2"/>
    <row r="47" ht="57" customHeight="1" x14ac:dyDescent="0.2"/>
    <row r="48" ht="57" customHeight="1" x14ac:dyDescent="0.2"/>
    <row r="49" ht="57" customHeight="1" x14ac:dyDescent="0.2"/>
    <row r="50" ht="57" customHeight="1" x14ac:dyDescent="0.2"/>
    <row r="51" ht="57" customHeight="1" x14ac:dyDescent="0.2"/>
    <row r="52" ht="57" customHeight="1" x14ac:dyDescent="0.2"/>
    <row r="53" ht="57" customHeight="1" x14ac:dyDescent="0.2"/>
    <row r="54" ht="57" customHeight="1" x14ac:dyDescent="0.2"/>
    <row r="55" ht="57" customHeight="1" x14ac:dyDescent="0.2"/>
    <row r="56" ht="57" customHeight="1" x14ac:dyDescent="0.2"/>
    <row r="57" ht="57" customHeight="1" x14ac:dyDescent="0.2"/>
    <row r="58" ht="57" customHeight="1" x14ac:dyDescent="0.2"/>
    <row r="59" ht="57" customHeight="1" x14ac:dyDescent="0.2"/>
    <row r="60" ht="57" customHeight="1" x14ac:dyDescent="0.2"/>
    <row r="61" ht="57" customHeight="1" x14ac:dyDescent="0.2"/>
    <row r="62" ht="57" customHeight="1" x14ac:dyDescent="0.2"/>
    <row r="63" ht="57" customHeight="1" x14ac:dyDescent="0.2"/>
    <row r="64" ht="57" customHeight="1" x14ac:dyDescent="0.2"/>
    <row r="65" ht="57" customHeight="1" x14ac:dyDescent="0.2"/>
    <row r="66" ht="57" customHeight="1" x14ac:dyDescent="0.2"/>
    <row r="67" ht="57" customHeight="1" x14ac:dyDescent="0.2"/>
    <row r="68" ht="57" customHeight="1" x14ac:dyDescent="0.2"/>
    <row r="69" ht="57" customHeight="1" x14ac:dyDescent="0.2"/>
    <row r="70" ht="57" customHeight="1" x14ac:dyDescent="0.2"/>
    <row r="71" ht="57" customHeight="1" x14ac:dyDescent="0.2"/>
    <row r="72" ht="57" customHeight="1" x14ac:dyDescent="0.2"/>
    <row r="73" ht="57" customHeight="1" x14ac:dyDescent="0.2"/>
    <row r="74" ht="57" customHeight="1" x14ac:dyDescent="0.2"/>
    <row r="75" ht="57" customHeight="1" x14ac:dyDescent="0.2"/>
    <row r="76" ht="57" customHeight="1" x14ac:dyDescent="0.2"/>
    <row r="77" ht="57" customHeight="1" x14ac:dyDescent="0.2"/>
    <row r="78" ht="57" customHeight="1" x14ac:dyDescent="0.2"/>
    <row r="79" ht="57" customHeight="1" x14ac:dyDescent="0.2"/>
    <row r="80" ht="57" customHeight="1" x14ac:dyDescent="0.2"/>
    <row r="81" ht="57" customHeight="1" x14ac:dyDescent="0.2"/>
    <row r="82" ht="57" customHeight="1" x14ac:dyDescent="0.2"/>
    <row r="83" ht="57" customHeight="1" x14ac:dyDescent="0.2"/>
    <row r="84" ht="57" customHeight="1" x14ac:dyDescent="0.2"/>
    <row r="85" ht="57" customHeight="1" x14ac:dyDescent="0.2"/>
    <row r="86" ht="57" customHeight="1" x14ac:dyDescent="0.2"/>
    <row r="87" ht="57" customHeight="1" x14ac:dyDescent="0.2"/>
    <row r="88" ht="57" customHeight="1" x14ac:dyDescent="0.2"/>
    <row r="89" ht="57" customHeight="1" x14ac:dyDescent="0.2"/>
    <row r="90" ht="57" customHeight="1" x14ac:dyDescent="0.2"/>
    <row r="91" ht="57" customHeight="1" x14ac:dyDescent="0.2"/>
    <row r="92" ht="57" customHeight="1" x14ac:dyDescent="0.2"/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" customHeight="1" thickBot="1" x14ac:dyDescent="0.3">
      <c r="A1" s="62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55"/>
    </row>
    <row r="2" spans="1:22" ht="21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T2" s="55"/>
      <c r="U2" s="54" t="s">
        <v>65</v>
      </c>
      <c r="V2" s="54"/>
    </row>
    <row r="3" spans="1:22" ht="15.7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T3" s="55"/>
      <c r="U3" s="59"/>
      <c r="V3" s="59"/>
    </row>
    <row r="4" spans="1:22" ht="1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T4" s="55"/>
      <c r="U4" s="60"/>
      <c r="V4" s="60"/>
    </row>
    <row r="5" spans="1:22" ht="1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T5" s="55"/>
      <c r="U5" s="60"/>
      <c r="V5" s="60"/>
    </row>
    <row r="6" spans="1:22" ht="15" customHeight="1" thickBot="1" x14ac:dyDescent="0.3">
      <c r="B6" s="90" t="s">
        <v>81</v>
      </c>
      <c r="C6" s="91"/>
      <c r="D6" s="92"/>
      <c r="E6" s="84" t="s">
        <v>134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T6" s="55"/>
      <c r="U6" s="60"/>
      <c r="V6" s="60"/>
    </row>
    <row r="7" spans="1:22" ht="1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T7" s="55"/>
      <c r="U7" s="60"/>
      <c r="V7" s="60"/>
    </row>
    <row r="8" spans="1:22" ht="15" customHeight="1" thickBot="1" x14ac:dyDescent="0.3">
      <c r="A8" s="53"/>
      <c r="B8" s="90" t="s">
        <v>89</v>
      </c>
      <c r="C8" s="91"/>
      <c r="D8" s="92"/>
      <c r="E8" s="84" t="s">
        <v>178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55"/>
      <c r="U8" s="60"/>
      <c r="V8" s="60"/>
    </row>
    <row r="9" spans="1:22" ht="15" customHeight="1" thickBot="1" x14ac:dyDescent="0.3">
      <c r="B9" s="90" t="s">
        <v>91</v>
      </c>
      <c r="C9" s="91"/>
      <c r="D9" s="92"/>
      <c r="E9" s="84" t="s">
        <v>179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55"/>
      <c r="U9" s="60"/>
      <c r="V9" s="60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143</v>
      </c>
      <c r="R10" s="85"/>
      <c r="S10" s="86"/>
      <c r="T10" s="55"/>
      <c r="U10" s="60"/>
      <c r="V10" s="60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55"/>
      <c r="U11" s="60"/>
      <c r="V11" s="60"/>
    </row>
    <row r="12" spans="1:22" ht="1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55"/>
      <c r="U12" s="60"/>
      <c r="V12" s="60"/>
    </row>
    <row r="13" spans="1:22" ht="1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T13" s="55"/>
      <c r="U13" s="60"/>
      <c r="V13" s="60"/>
    </row>
    <row r="14" spans="1:22" ht="15" customHeight="1" thickBot="1" x14ac:dyDescent="0.3">
      <c r="B14" s="82" t="s">
        <v>104</v>
      </c>
      <c r="C14" s="84" t="s">
        <v>180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  <c r="T14" s="55"/>
    </row>
    <row r="15" spans="1:22" ht="15" customHeight="1" thickBot="1" x14ac:dyDescent="0.3">
      <c r="B15" s="82" t="s">
        <v>106</v>
      </c>
      <c r="C15" s="84" t="s">
        <v>181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  <c r="T15" s="5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55"/>
    </row>
    <row r="17" spans="2:20" ht="1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55"/>
    </row>
    <row r="18" spans="2:20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182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  <c r="T18" s="55"/>
    </row>
    <row r="19" spans="2:20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55"/>
    </row>
    <row r="20" spans="2:20" ht="15" customHeight="1" thickBot="1" x14ac:dyDescent="0.3">
      <c r="B20" s="82">
        <v>2019</v>
      </c>
      <c r="C20" s="82" t="s">
        <v>115</v>
      </c>
      <c r="D20" s="87" t="s">
        <v>116</v>
      </c>
      <c r="E20" s="88"/>
      <c r="F20" s="89"/>
      <c r="G20" s="82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  <c r="T20" s="55"/>
    </row>
    <row r="21" spans="2:20" ht="15.75" thickBot="1" x14ac:dyDescent="0.3">
      <c r="B21" s="83" t="s">
        <v>124</v>
      </c>
      <c r="C21" s="83">
        <v>120</v>
      </c>
      <c r="D21" s="96">
        <v>75</v>
      </c>
      <c r="E21" s="98"/>
      <c r="F21" s="97"/>
      <c r="G21" s="82" t="s">
        <v>104</v>
      </c>
      <c r="H21" s="96">
        <v>75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  <c r="T21" s="55"/>
    </row>
    <row r="22" spans="2:20" ht="15.75" thickBot="1" x14ac:dyDescent="0.3">
      <c r="B22" s="83" t="s">
        <v>125</v>
      </c>
      <c r="C22" s="83">
        <v>100</v>
      </c>
      <c r="D22" s="96">
        <v>60</v>
      </c>
      <c r="E22" s="98"/>
      <c r="F22" s="97"/>
      <c r="G22" s="82" t="s">
        <v>106</v>
      </c>
      <c r="H22" s="96">
        <v>60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  <c r="T22" s="55"/>
    </row>
    <row r="23" spans="2:20" ht="15.75" thickBot="1" x14ac:dyDescent="0.3">
      <c r="B23" s="83" t="s">
        <v>126</v>
      </c>
      <c r="C23" s="83">
        <v>20</v>
      </c>
      <c r="D23" s="96">
        <v>25</v>
      </c>
      <c r="E23" s="98"/>
      <c r="F23" s="97"/>
      <c r="G23" s="82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  <c r="T23" s="55"/>
    </row>
    <row r="24" spans="2:20" ht="15" customHeight="1" thickBot="1" x14ac:dyDescent="0.3">
      <c r="B24" s="99" t="s">
        <v>133</v>
      </c>
      <c r="C24" s="101">
        <v>125</v>
      </c>
      <c r="D24" s="102"/>
      <c r="E24" s="102"/>
      <c r="F24" s="103"/>
      <c r="G24" s="82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  <c r="T24" s="55"/>
    </row>
    <row r="25" spans="2:20" ht="15.75" thickBot="1" x14ac:dyDescent="0.3">
      <c r="B25" s="100"/>
      <c r="C25" s="104"/>
      <c r="D25" s="105"/>
      <c r="E25" s="105"/>
      <c r="F25" s="106"/>
      <c r="G25" s="82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  <c r="T25" s="55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" customHeight="1" thickBot="1" x14ac:dyDescent="0.3">
      <c r="A1" s="62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55"/>
    </row>
    <row r="2" spans="1:22" ht="21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T2" s="55"/>
      <c r="U2" s="54" t="s">
        <v>66</v>
      </c>
      <c r="V2" s="54"/>
    </row>
    <row r="3" spans="1:22" ht="15.7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T3" s="55"/>
      <c r="U3" s="59"/>
      <c r="V3" s="59"/>
    </row>
    <row r="4" spans="1:22" ht="1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T4" s="55"/>
      <c r="U4" s="60"/>
      <c r="V4" s="60"/>
    </row>
    <row r="5" spans="1:22" ht="1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T5" s="55"/>
      <c r="U5" s="60"/>
      <c r="V5" s="60"/>
    </row>
    <row r="6" spans="1:22" ht="15" customHeight="1" thickBot="1" x14ac:dyDescent="0.3">
      <c r="B6" s="90" t="s">
        <v>81</v>
      </c>
      <c r="C6" s="91"/>
      <c r="D6" s="92"/>
      <c r="E6" s="84" t="s">
        <v>153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T6" s="55"/>
      <c r="U6" s="60"/>
      <c r="V6" s="60"/>
    </row>
    <row r="7" spans="1:22" ht="1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T7" s="55"/>
      <c r="U7" s="60"/>
      <c r="V7" s="60"/>
    </row>
    <row r="8" spans="1:22" ht="15" customHeight="1" thickBot="1" x14ac:dyDescent="0.3">
      <c r="A8" s="53"/>
      <c r="B8" s="90" t="s">
        <v>89</v>
      </c>
      <c r="C8" s="91"/>
      <c r="D8" s="92"/>
      <c r="E8" s="84" t="s">
        <v>173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55"/>
      <c r="U8" s="60"/>
      <c r="V8" s="60"/>
    </row>
    <row r="9" spans="1:22" ht="15" customHeight="1" thickBot="1" x14ac:dyDescent="0.3">
      <c r="B9" s="90" t="s">
        <v>91</v>
      </c>
      <c r="C9" s="91"/>
      <c r="D9" s="92"/>
      <c r="E9" s="84" t="s">
        <v>174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55"/>
      <c r="U9" s="60"/>
      <c r="V9" s="60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143</v>
      </c>
      <c r="R10" s="85"/>
      <c r="S10" s="86"/>
      <c r="T10" s="55"/>
      <c r="U10" s="60"/>
      <c r="V10" s="60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55"/>
      <c r="U11" s="60"/>
      <c r="V11" s="60"/>
    </row>
    <row r="12" spans="1:22" ht="1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55"/>
      <c r="U12" s="60"/>
      <c r="V12" s="60"/>
    </row>
    <row r="13" spans="1:22" ht="1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T13" s="55"/>
      <c r="U13" s="60"/>
      <c r="V13" s="60"/>
    </row>
    <row r="14" spans="1:22" ht="15" customHeight="1" thickBot="1" x14ac:dyDescent="0.3">
      <c r="B14" s="80" t="s">
        <v>104</v>
      </c>
      <c r="C14" s="84" t="s">
        <v>175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  <c r="T14" s="55"/>
    </row>
    <row r="15" spans="1:22" ht="15" customHeight="1" thickBot="1" x14ac:dyDescent="0.3">
      <c r="B15" s="80" t="s">
        <v>106</v>
      </c>
      <c r="C15" s="84" t="s">
        <v>176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  <c r="T15" s="5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55"/>
    </row>
    <row r="17" spans="2:20" ht="1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55"/>
    </row>
    <row r="18" spans="2:20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177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  <c r="T18" s="55"/>
    </row>
    <row r="19" spans="2:20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55"/>
    </row>
    <row r="20" spans="2:20" ht="15" customHeight="1" thickBot="1" x14ac:dyDescent="0.3">
      <c r="B20" s="80">
        <v>2019</v>
      </c>
      <c r="C20" s="80" t="s">
        <v>115</v>
      </c>
      <c r="D20" s="87" t="s">
        <v>116</v>
      </c>
      <c r="E20" s="88"/>
      <c r="F20" s="89"/>
      <c r="G20" s="80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  <c r="T20" s="55"/>
    </row>
    <row r="21" spans="2:20" ht="15.75" thickBot="1" x14ac:dyDescent="0.3">
      <c r="B21" s="81" t="s">
        <v>124</v>
      </c>
      <c r="C21" s="81">
        <v>80</v>
      </c>
      <c r="D21" s="96">
        <v>2</v>
      </c>
      <c r="E21" s="98"/>
      <c r="F21" s="97"/>
      <c r="G21" s="80" t="s">
        <v>104</v>
      </c>
      <c r="H21" s="96">
        <v>2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  <c r="T21" s="55"/>
    </row>
    <row r="22" spans="2:20" ht="15.75" thickBot="1" x14ac:dyDescent="0.3">
      <c r="B22" s="81" t="s">
        <v>125</v>
      </c>
      <c r="C22" s="81">
        <v>100</v>
      </c>
      <c r="D22" s="96">
        <v>3</v>
      </c>
      <c r="E22" s="98"/>
      <c r="F22" s="97"/>
      <c r="G22" s="80" t="s">
        <v>106</v>
      </c>
      <c r="H22" s="96">
        <v>3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  <c r="T22" s="55"/>
    </row>
    <row r="23" spans="2:20" ht="15.75" thickBot="1" x14ac:dyDescent="0.3">
      <c r="B23" s="81" t="s">
        <v>126</v>
      </c>
      <c r="C23" s="81">
        <v>-20</v>
      </c>
      <c r="D23" s="96">
        <v>-33.33</v>
      </c>
      <c r="E23" s="98"/>
      <c r="F23" s="97"/>
      <c r="G23" s="80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  <c r="T23" s="55"/>
    </row>
    <row r="24" spans="2:20" ht="15" customHeight="1" thickBot="1" x14ac:dyDescent="0.3">
      <c r="B24" s="99" t="s">
        <v>133</v>
      </c>
      <c r="C24" s="101">
        <v>166.65</v>
      </c>
      <c r="D24" s="102"/>
      <c r="E24" s="102"/>
      <c r="F24" s="103"/>
      <c r="G24" s="80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  <c r="T24" s="55"/>
    </row>
    <row r="25" spans="2:20" ht="15.75" thickBot="1" x14ac:dyDescent="0.3">
      <c r="B25" s="100"/>
      <c r="C25" s="104"/>
      <c r="D25" s="105"/>
      <c r="E25" s="105"/>
      <c r="F25" s="106"/>
      <c r="G25" s="80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  <c r="T25" s="55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1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U2" s="57" t="s">
        <v>56</v>
      </c>
      <c r="V2" s="57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U3" s="39"/>
      <c r="V3" s="3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U4" s="58"/>
      <c r="V4" s="58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U5" s="58"/>
      <c r="V5" s="58"/>
    </row>
    <row r="6" spans="1:22" ht="15" customHeight="1" thickBot="1" x14ac:dyDescent="0.3">
      <c r="B6" s="90" t="s">
        <v>81</v>
      </c>
      <c r="C6" s="91"/>
      <c r="D6" s="92"/>
      <c r="E6" s="84" t="s">
        <v>82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U6" s="58"/>
      <c r="V6" s="58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U7" s="58"/>
      <c r="V7" s="58"/>
    </row>
    <row r="8" spans="1:22" ht="15" customHeight="1" thickBot="1" x14ac:dyDescent="0.3">
      <c r="A8" s="38"/>
      <c r="B8" s="90" t="s">
        <v>89</v>
      </c>
      <c r="C8" s="91"/>
      <c r="D8" s="92"/>
      <c r="E8" s="84" t="s">
        <v>90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U8" s="58"/>
      <c r="V8" s="58"/>
    </row>
    <row r="9" spans="1:22" ht="15" customHeight="1" thickBot="1" x14ac:dyDescent="0.3">
      <c r="B9" s="90" t="s">
        <v>91</v>
      </c>
      <c r="C9" s="91"/>
      <c r="D9" s="92"/>
      <c r="E9" s="84" t="s">
        <v>92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58"/>
      <c r="V9" s="58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U10" s="58"/>
      <c r="V10" s="58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U11" s="58"/>
      <c r="V11" s="58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58"/>
      <c r="V12" s="58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U13" s="58"/>
      <c r="V13" s="58"/>
    </row>
    <row r="14" spans="1:22" ht="15.75" customHeight="1" thickBot="1" x14ac:dyDescent="0.3">
      <c r="B14" s="64" t="s">
        <v>104</v>
      </c>
      <c r="C14" s="84" t="s">
        <v>105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</row>
    <row r="15" spans="1:22" ht="15.75" customHeight="1" thickBot="1" x14ac:dyDescent="0.3">
      <c r="B15" s="64" t="s">
        <v>106</v>
      </c>
      <c r="C15" s="84" t="s">
        <v>107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</row>
    <row r="16" spans="1:22" ht="16.5" customHeight="1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U16" s="39"/>
    </row>
    <row r="17" spans="2:19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112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</row>
    <row r="19" spans="2:19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2:19" ht="15" customHeight="1" thickBot="1" x14ac:dyDescent="0.3">
      <c r="B20" s="64">
        <v>2019</v>
      </c>
      <c r="C20" s="64" t="s">
        <v>115</v>
      </c>
      <c r="D20" s="87" t="s">
        <v>116</v>
      </c>
      <c r="E20" s="88"/>
      <c r="F20" s="89"/>
      <c r="G20" s="64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</row>
    <row r="21" spans="2:19" ht="15.75" customHeight="1" thickBot="1" x14ac:dyDescent="0.3">
      <c r="B21" s="65" t="s">
        <v>124</v>
      </c>
      <c r="C21" s="65">
        <v>100</v>
      </c>
      <c r="D21" s="96">
        <v>3200000</v>
      </c>
      <c r="E21" s="98"/>
      <c r="F21" s="97"/>
      <c r="G21" s="64" t="s">
        <v>104</v>
      </c>
      <c r="H21" s="96">
        <v>3200000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</row>
    <row r="22" spans="2:19" ht="15.75" customHeight="1" thickBot="1" x14ac:dyDescent="0.3">
      <c r="B22" s="65" t="s">
        <v>125</v>
      </c>
      <c r="C22" s="65">
        <v>100</v>
      </c>
      <c r="D22" s="96">
        <v>3500000</v>
      </c>
      <c r="E22" s="98"/>
      <c r="F22" s="97"/>
      <c r="G22" s="64" t="s">
        <v>106</v>
      </c>
      <c r="H22" s="96">
        <v>3500000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</row>
    <row r="23" spans="2:19" ht="15.75" thickBot="1" x14ac:dyDescent="0.3">
      <c r="B23" s="65" t="s">
        <v>126</v>
      </c>
      <c r="C23" s="65">
        <v>100</v>
      </c>
      <c r="D23" s="96">
        <v>91.43</v>
      </c>
      <c r="E23" s="98"/>
      <c r="F23" s="97"/>
      <c r="G23" s="64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</row>
    <row r="24" spans="2:19" ht="15.75" customHeight="1" thickBot="1" x14ac:dyDescent="0.3">
      <c r="B24" s="99" t="s">
        <v>133</v>
      </c>
      <c r="C24" s="101">
        <v>91.43</v>
      </c>
      <c r="D24" s="102"/>
      <c r="E24" s="102"/>
      <c r="F24" s="103"/>
      <c r="G24" s="64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</row>
    <row r="25" spans="2:19" ht="15.75" thickBot="1" x14ac:dyDescent="0.3">
      <c r="B25" s="100"/>
      <c r="C25" s="104"/>
      <c r="D25" s="105"/>
      <c r="E25" s="105"/>
      <c r="F25" s="106"/>
      <c r="G25" s="64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1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U2" s="57" t="s">
        <v>57</v>
      </c>
      <c r="V2" s="57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U3" s="39"/>
      <c r="V3" s="3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U4" s="58"/>
      <c r="V4" s="58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U5" s="58"/>
      <c r="V5" s="58"/>
    </row>
    <row r="6" spans="1:22" ht="15" customHeight="1" thickBot="1" x14ac:dyDescent="0.3">
      <c r="B6" s="90" t="s">
        <v>81</v>
      </c>
      <c r="C6" s="91"/>
      <c r="D6" s="92"/>
      <c r="E6" s="84" t="s">
        <v>140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U6" s="58"/>
      <c r="V6" s="58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U7" s="58"/>
      <c r="V7" s="58"/>
    </row>
    <row r="8" spans="1:22" ht="15" customHeight="1" thickBot="1" x14ac:dyDescent="0.3">
      <c r="A8" s="38"/>
      <c r="B8" s="90" t="s">
        <v>89</v>
      </c>
      <c r="C8" s="91"/>
      <c r="D8" s="92"/>
      <c r="E8" s="84" t="s">
        <v>141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U8" s="58"/>
      <c r="V8" s="58"/>
    </row>
    <row r="9" spans="1:22" ht="15" customHeight="1" thickBot="1" x14ac:dyDescent="0.3">
      <c r="B9" s="90" t="s">
        <v>91</v>
      </c>
      <c r="C9" s="91"/>
      <c r="D9" s="92"/>
      <c r="E9" s="84" t="s">
        <v>142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58"/>
      <c r="V9" s="58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143</v>
      </c>
      <c r="R10" s="85"/>
      <c r="S10" s="86"/>
      <c r="U10" s="58"/>
      <c r="V10" s="58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U11" s="58"/>
      <c r="V11" s="58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58"/>
      <c r="V12" s="58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U13" s="58"/>
      <c r="V13" s="58"/>
    </row>
    <row r="14" spans="1:22" ht="15.75" customHeight="1" thickBot="1" x14ac:dyDescent="0.3">
      <c r="B14" s="68" t="s">
        <v>104</v>
      </c>
      <c r="C14" s="84" t="s">
        <v>144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</row>
    <row r="15" spans="1:22" ht="15.75" customHeight="1" thickBot="1" x14ac:dyDescent="0.3">
      <c r="B15" s="68" t="s">
        <v>106</v>
      </c>
      <c r="C15" s="84" t="s">
        <v>145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2:19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146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</row>
    <row r="19" spans="2:19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2:19" ht="15" customHeight="1" thickBot="1" x14ac:dyDescent="0.3">
      <c r="B20" s="68">
        <v>2019</v>
      </c>
      <c r="C20" s="68" t="s">
        <v>115</v>
      </c>
      <c r="D20" s="87" t="s">
        <v>116</v>
      </c>
      <c r="E20" s="88"/>
      <c r="F20" s="89"/>
      <c r="G20" s="68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</row>
    <row r="21" spans="2:19" ht="15.75" thickBot="1" x14ac:dyDescent="0.3">
      <c r="B21" s="69" t="s">
        <v>124</v>
      </c>
      <c r="C21" s="69">
        <v>110</v>
      </c>
      <c r="D21" s="96">
        <v>17000</v>
      </c>
      <c r="E21" s="98"/>
      <c r="F21" s="97"/>
      <c r="G21" s="68" t="s">
        <v>104</v>
      </c>
      <c r="H21" s="96">
        <v>17000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</row>
    <row r="22" spans="2:19" ht="15.75" thickBot="1" x14ac:dyDescent="0.3">
      <c r="B22" s="69" t="s">
        <v>125</v>
      </c>
      <c r="C22" s="69">
        <v>100</v>
      </c>
      <c r="D22" s="96">
        <v>15000</v>
      </c>
      <c r="E22" s="98"/>
      <c r="F22" s="97"/>
      <c r="G22" s="68" t="s">
        <v>106</v>
      </c>
      <c r="H22" s="96">
        <v>15000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</row>
    <row r="23" spans="2:19" ht="15.75" thickBot="1" x14ac:dyDescent="0.3">
      <c r="B23" s="69" t="s">
        <v>126</v>
      </c>
      <c r="C23" s="69">
        <v>10</v>
      </c>
      <c r="D23" s="96">
        <v>13.33</v>
      </c>
      <c r="E23" s="98"/>
      <c r="F23" s="97"/>
      <c r="G23" s="68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</row>
    <row r="24" spans="2:19" ht="15.75" customHeight="1" thickBot="1" x14ac:dyDescent="0.3">
      <c r="B24" s="99" t="s">
        <v>133</v>
      </c>
      <c r="C24" s="101">
        <v>133.30000000000001</v>
      </c>
      <c r="D24" s="102"/>
      <c r="E24" s="102"/>
      <c r="F24" s="103"/>
      <c r="G24" s="68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</row>
    <row r="25" spans="2:19" ht="15.75" thickBot="1" x14ac:dyDescent="0.3">
      <c r="B25" s="100"/>
      <c r="C25" s="104"/>
      <c r="D25" s="105"/>
      <c r="E25" s="105"/>
      <c r="F25" s="106"/>
      <c r="G25" s="68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1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U2" s="57" t="s">
        <v>58</v>
      </c>
      <c r="V2" s="57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U3" s="39"/>
      <c r="V3" s="3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U4" s="58"/>
      <c r="V4" s="58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U5" s="58"/>
      <c r="V5" s="58"/>
    </row>
    <row r="6" spans="1:22" ht="15" customHeight="1" thickBot="1" x14ac:dyDescent="0.3">
      <c r="B6" s="90" t="s">
        <v>81</v>
      </c>
      <c r="C6" s="91"/>
      <c r="D6" s="92"/>
      <c r="E6" s="84" t="s">
        <v>134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U6" s="58"/>
      <c r="V6" s="58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U7" s="58"/>
      <c r="V7" s="58"/>
    </row>
    <row r="8" spans="1:22" ht="15" customHeight="1" thickBot="1" x14ac:dyDescent="0.3">
      <c r="A8" s="38"/>
      <c r="B8" s="90" t="s">
        <v>89</v>
      </c>
      <c r="C8" s="91"/>
      <c r="D8" s="92"/>
      <c r="E8" s="84" t="s">
        <v>135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U8" s="58"/>
      <c r="V8" s="58"/>
    </row>
    <row r="9" spans="1:22" ht="15" customHeight="1" thickBot="1" x14ac:dyDescent="0.3">
      <c r="B9" s="90" t="s">
        <v>91</v>
      </c>
      <c r="C9" s="91"/>
      <c r="D9" s="92"/>
      <c r="E9" s="84" t="s">
        <v>136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58"/>
      <c r="V9" s="58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U10" s="58"/>
      <c r="V10" s="58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U11" s="58"/>
      <c r="V11" s="58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58"/>
      <c r="V12" s="58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U13" s="58"/>
      <c r="V13" s="58"/>
    </row>
    <row r="14" spans="1:22" ht="15.75" customHeight="1" thickBot="1" x14ac:dyDescent="0.3">
      <c r="B14" s="66" t="s">
        <v>104</v>
      </c>
      <c r="C14" s="84" t="s">
        <v>137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</row>
    <row r="15" spans="1:22" ht="15.75" customHeight="1" thickBot="1" x14ac:dyDescent="0.3">
      <c r="B15" s="66" t="s">
        <v>106</v>
      </c>
      <c r="C15" s="84" t="s">
        <v>138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2:19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139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</row>
    <row r="19" spans="2:19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2:19" ht="15" customHeight="1" thickBot="1" x14ac:dyDescent="0.3">
      <c r="B20" s="66">
        <v>2019</v>
      </c>
      <c r="C20" s="66" t="s">
        <v>115</v>
      </c>
      <c r="D20" s="87" t="s">
        <v>116</v>
      </c>
      <c r="E20" s="88"/>
      <c r="F20" s="89"/>
      <c r="G20" s="66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</row>
    <row r="21" spans="2:19" ht="15.75" thickBot="1" x14ac:dyDescent="0.3">
      <c r="B21" s="67" t="s">
        <v>124</v>
      </c>
      <c r="C21" s="67">
        <v>100</v>
      </c>
      <c r="D21" s="96">
        <v>37</v>
      </c>
      <c r="E21" s="98"/>
      <c r="F21" s="97"/>
      <c r="G21" s="66" t="s">
        <v>104</v>
      </c>
      <c r="H21" s="96">
        <v>37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</row>
    <row r="22" spans="2:19" ht="15.75" thickBot="1" x14ac:dyDescent="0.3">
      <c r="B22" s="67" t="s">
        <v>125</v>
      </c>
      <c r="C22" s="67">
        <v>100</v>
      </c>
      <c r="D22" s="96">
        <v>37</v>
      </c>
      <c r="E22" s="98"/>
      <c r="F22" s="97"/>
      <c r="G22" s="66" t="s">
        <v>106</v>
      </c>
      <c r="H22" s="96">
        <v>37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</row>
    <row r="23" spans="2:19" ht="15.75" thickBot="1" x14ac:dyDescent="0.3">
      <c r="B23" s="67" t="s">
        <v>126</v>
      </c>
      <c r="C23" s="67">
        <v>100</v>
      </c>
      <c r="D23" s="96">
        <v>100</v>
      </c>
      <c r="E23" s="98"/>
      <c r="F23" s="97"/>
      <c r="G23" s="66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</row>
    <row r="24" spans="2:19" ht="15.75" customHeight="1" thickBot="1" x14ac:dyDescent="0.3">
      <c r="B24" s="99" t="s">
        <v>133</v>
      </c>
      <c r="C24" s="101">
        <v>100</v>
      </c>
      <c r="D24" s="102"/>
      <c r="E24" s="102"/>
      <c r="F24" s="103"/>
      <c r="G24" s="66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</row>
    <row r="25" spans="2:19" ht="15.75" thickBot="1" x14ac:dyDescent="0.3">
      <c r="B25" s="100"/>
      <c r="C25" s="104"/>
      <c r="D25" s="105"/>
      <c r="E25" s="105"/>
      <c r="F25" s="106"/>
      <c r="G25" s="66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3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U2" s="57" t="s">
        <v>61</v>
      </c>
      <c r="V2" s="57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U3" s="39"/>
      <c r="V3" s="3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U4" s="58"/>
      <c r="V4" s="58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U5" s="58"/>
      <c r="V5" s="58"/>
    </row>
    <row r="6" spans="1:22" ht="15" customHeight="1" thickBot="1" x14ac:dyDescent="0.3">
      <c r="B6" s="90" t="s">
        <v>81</v>
      </c>
      <c r="C6" s="91"/>
      <c r="D6" s="92"/>
      <c r="E6" s="84" t="s">
        <v>153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U6" s="58"/>
      <c r="V6" s="58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U7" s="58"/>
      <c r="V7" s="58"/>
    </row>
    <row r="8" spans="1:22" ht="15" customHeight="1" thickBot="1" x14ac:dyDescent="0.3">
      <c r="A8" s="41"/>
      <c r="B8" s="90" t="s">
        <v>89</v>
      </c>
      <c r="C8" s="91"/>
      <c r="D8" s="92"/>
      <c r="E8" s="84" t="s">
        <v>154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U8" s="58"/>
      <c r="V8" s="58"/>
    </row>
    <row r="9" spans="1:22" ht="15" customHeight="1" thickBot="1" x14ac:dyDescent="0.3">
      <c r="B9" s="90" t="s">
        <v>91</v>
      </c>
      <c r="C9" s="91"/>
      <c r="D9" s="92"/>
      <c r="E9" s="84" t="s">
        <v>155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58"/>
      <c r="V9" s="58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U10" s="58"/>
      <c r="V10" s="58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U11" s="58"/>
      <c r="V11" s="58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58"/>
      <c r="V12" s="58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U13" s="58"/>
      <c r="V13" s="58"/>
    </row>
    <row r="14" spans="1:22" ht="15.75" customHeight="1" thickBot="1" x14ac:dyDescent="0.3">
      <c r="B14" s="72" t="s">
        <v>104</v>
      </c>
      <c r="C14" s="84" t="s">
        <v>156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</row>
    <row r="15" spans="1:22" ht="15.75" customHeight="1" thickBot="1" x14ac:dyDescent="0.3">
      <c r="B15" s="72" t="s">
        <v>106</v>
      </c>
      <c r="C15" s="84" t="s">
        <v>157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2:19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107">
        <v>1</v>
      </c>
      <c r="J18" s="108"/>
      <c r="K18" s="108"/>
      <c r="L18" s="108"/>
      <c r="M18" s="109"/>
      <c r="N18" s="90" t="s">
        <v>113</v>
      </c>
      <c r="O18" s="92"/>
      <c r="P18" s="93"/>
      <c r="Q18" s="94"/>
      <c r="R18" s="94"/>
      <c r="S18" s="95"/>
    </row>
    <row r="19" spans="2:19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2:19" ht="15" customHeight="1" thickBot="1" x14ac:dyDescent="0.3">
      <c r="B20" s="72">
        <v>2019</v>
      </c>
      <c r="C20" s="72" t="s">
        <v>115</v>
      </c>
      <c r="D20" s="87" t="s">
        <v>116</v>
      </c>
      <c r="E20" s="88"/>
      <c r="F20" s="89"/>
      <c r="G20" s="72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</row>
    <row r="21" spans="2:19" ht="15.75" thickBot="1" x14ac:dyDescent="0.3">
      <c r="B21" s="73" t="s">
        <v>124</v>
      </c>
      <c r="C21" s="73">
        <v>100</v>
      </c>
      <c r="D21" s="96">
        <v>6</v>
      </c>
      <c r="E21" s="98"/>
      <c r="F21" s="97"/>
      <c r="G21" s="72" t="s">
        <v>104</v>
      </c>
      <c r="H21" s="96">
        <v>6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</row>
    <row r="22" spans="2:19" ht="15.75" thickBot="1" x14ac:dyDescent="0.3">
      <c r="B22" s="73" t="s">
        <v>125</v>
      </c>
      <c r="C22" s="73">
        <v>100</v>
      </c>
      <c r="D22" s="96">
        <v>6</v>
      </c>
      <c r="E22" s="98"/>
      <c r="F22" s="97"/>
      <c r="G22" s="72" t="s">
        <v>106</v>
      </c>
      <c r="H22" s="96">
        <v>6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</row>
    <row r="23" spans="2:19" ht="15.75" thickBot="1" x14ac:dyDescent="0.3">
      <c r="B23" s="73" t="s">
        <v>126</v>
      </c>
      <c r="C23" s="73">
        <v>100</v>
      </c>
      <c r="D23" s="96">
        <v>100</v>
      </c>
      <c r="E23" s="98"/>
      <c r="F23" s="97"/>
      <c r="G23" s="72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</row>
    <row r="24" spans="2:19" ht="15.75" customHeight="1" thickBot="1" x14ac:dyDescent="0.3">
      <c r="B24" s="99" t="s">
        <v>133</v>
      </c>
      <c r="C24" s="101">
        <v>100</v>
      </c>
      <c r="D24" s="102"/>
      <c r="E24" s="102"/>
      <c r="F24" s="103"/>
      <c r="G24" s="72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</row>
    <row r="25" spans="2:19" ht="15.75" thickBot="1" x14ac:dyDescent="0.3">
      <c r="B25" s="100"/>
      <c r="C25" s="104"/>
      <c r="D25" s="105"/>
      <c r="E25" s="105"/>
      <c r="F25" s="106"/>
      <c r="G25" s="72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2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U2" s="54" t="s">
        <v>62</v>
      </c>
      <c r="V2" s="54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U3" s="59"/>
      <c r="V3" s="5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U4" s="60"/>
      <c r="V4" s="60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U5" s="60"/>
      <c r="V5" s="60"/>
    </row>
    <row r="6" spans="1:22" ht="15" customHeight="1" thickBot="1" x14ac:dyDescent="0.3">
      <c r="B6" s="90" t="s">
        <v>81</v>
      </c>
      <c r="C6" s="91"/>
      <c r="D6" s="92"/>
      <c r="E6" s="84" t="s">
        <v>134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U6" s="60"/>
      <c r="V6" s="60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U7" s="60"/>
      <c r="V7" s="60"/>
    </row>
    <row r="8" spans="1:22" ht="15" customHeight="1" thickBot="1" x14ac:dyDescent="0.3">
      <c r="A8" s="53"/>
      <c r="B8" s="90" t="s">
        <v>89</v>
      </c>
      <c r="C8" s="91"/>
      <c r="D8" s="92"/>
      <c r="E8" s="84" t="s">
        <v>147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U8" s="60"/>
      <c r="V8" s="60"/>
    </row>
    <row r="9" spans="1:22" ht="15" customHeight="1" thickBot="1" x14ac:dyDescent="0.3">
      <c r="B9" s="90" t="s">
        <v>91</v>
      </c>
      <c r="C9" s="91"/>
      <c r="D9" s="92"/>
      <c r="E9" s="84" t="s">
        <v>148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60"/>
      <c r="V9" s="60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U10" s="60"/>
      <c r="V10" s="60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U11" s="60"/>
      <c r="V11" s="60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60"/>
      <c r="V12" s="60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U13" s="60"/>
      <c r="V13" s="60"/>
    </row>
    <row r="14" spans="1:22" ht="15.75" customHeight="1" thickBot="1" x14ac:dyDescent="0.3">
      <c r="B14" s="70" t="s">
        <v>104</v>
      </c>
      <c r="C14" s="84" t="s">
        <v>149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</row>
    <row r="15" spans="1:22" ht="15.75" customHeight="1" thickBot="1" x14ac:dyDescent="0.3">
      <c r="B15" s="70" t="s">
        <v>106</v>
      </c>
      <c r="C15" s="84" t="s">
        <v>150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2:19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151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</row>
    <row r="19" spans="2:19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2:19" ht="15" customHeight="1" thickBot="1" x14ac:dyDescent="0.3">
      <c r="B20" s="70">
        <v>2019</v>
      </c>
      <c r="C20" s="70" t="s">
        <v>115</v>
      </c>
      <c r="D20" s="87" t="s">
        <v>116</v>
      </c>
      <c r="E20" s="88"/>
      <c r="F20" s="89"/>
      <c r="G20" s="70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</row>
    <row r="21" spans="2:19" ht="15.75" thickBot="1" x14ac:dyDescent="0.3">
      <c r="B21" s="71" t="s">
        <v>124</v>
      </c>
      <c r="C21" s="71">
        <v>100</v>
      </c>
      <c r="D21" s="96">
        <v>0</v>
      </c>
      <c r="E21" s="98"/>
      <c r="F21" s="97"/>
      <c r="G21" s="70" t="s">
        <v>104</v>
      </c>
      <c r="H21" s="96">
        <v>0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</row>
    <row r="22" spans="2:19" ht="15.75" thickBot="1" x14ac:dyDescent="0.3">
      <c r="B22" s="71" t="s">
        <v>125</v>
      </c>
      <c r="C22" s="71">
        <v>100</v>
      </c>
      <c r="D22" s="96">
        <v>0</v>
      </c>
      <c r="E22" s="98"/>
      <c r="F22" s="97"/>
      <c r="G22" s="70" t="s">
        <v>106</v>
      </c>
      <c r="H22" s="96">
        <v>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</row>
    <row r="23" spans="2:19" ht="15.75" thickBot="1" x14ac:dyDescent="0.3">
      <c r="B23" s="71" t="s">
        <v>126</v>
      </c>
      <c r="C23" s="71">
        <v>100</v>
      </c>
      <c r="D23" s="96" t="s">
        <v>152</v>
      </c>
      <c r="E23" s="98"/>
      <c r="F23" s="97"/>
      <c r="G23" s="70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</row>
    <row r="24" spans="2:19" ht="15.75" customHeight="1" thickBot="1" x14ac:dyDescent="0.3">
      <c r="B24" s="99" t="s">
        <v>133</v>
      </c>
      <c r="C24" s="110">
        <v>0</v>
      </c>
      <c r="D24" s="111"/>
      <c r="E24" s="111"/>
      <c r="F24" s="112"/>
      <c r="G24" s="70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</row>
    <row r="25" spans="2:19" ht="15.75" thickBot="1" x14ac:dyDescent="0.3">
      <c r="B25" s="100"/>
      <c r="C25" s="113"/>
      <c r="D25" s="114"/>
      <c r="E25" s="114"/>
      <c r="F25" s="115"/>
      <c r="G25" s="70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2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U2" s="54" t="s">
        <v>67</v>
      </c>
      <c r="V2" s="54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U3" s="59"/>
      <c r="V3" s="5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U4" s="60"/>
      <c r="V4" s="60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U5" s="60"/>
      <c r="V5" s="60"/>
    </row>
    <row r="6" spans="1:22" ht="15" customHeight="1" thickBot="1" x14ac:dyDescent="0.3">
      <c r="B6" s="90" t="s">
        <v>81</v>
      </c>
      <c r="C6" s="91"/>
      <c r="D6" s="92"/>
      <c r="E6" s="84" t="s">
        <v>153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U6" s="60"/>
      <c r="V6" s="60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U7" s="60"/>
      <c r="V7" s="60"/>
    </row>
    <row r="8" spans="1:22" ht="15" customHeight="1" thickBot="1" x14ac:dyDescent="0.3">
      <c r="A8" s="53"/>
      <c r="B8" s="90" t="s">
        <v>89</v>
      </c>
      <c r="C8" s="91"/>
      <c r="D8" s="92"/>
      <c r="E8" s="84" t="s">
        <v>158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U8" s="60"/>
      <c r="V8" s="60"/>
    </row>
    <row r="9" spans="1:22" ht="15" customHeight="1" thickBot="1" x14ac:dyDescent="0.3">
      <c r="B9" s="90" t="s">
        <v>91</v>
      </c>
      <c r="C9" s="91"/>
      <c r="D9" s="92"/>
      <c r="E9" s="84" t="s">
        <v>159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60"/>
      <c r="V9" s="60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U10" s="60"/>
      <c r="V10" s="60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U11" s="60"/>
      <c r="V11" s="60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U12" s="60"/>
      <c r="V12" s="60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U13" s="60"/>
      <c r="V13" s="60"/>
    </row>
    <row r="14" spans="1:22" ht="15.75" customHeight="1" thickBot="1" x14ac:dyDescent="0.3">
      <c r="B14" s="74" t="s">
        <v>104</v>
      </c>
      <c r="C14" s="84" t="s">
        <v>160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</row>
    <row r="15" spans="1:22" ht="15.75" customHeight="1" thickBot="1" x14ac:dyDescent="0.3">
      <c r="B15" s="74" t="s">
        <v>106</v>
      </c>
      <c r="C15" s="84" t="s">
        <v>161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</row>
    <row r="17" spans="2:19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</row>
    <row r="18" spans="2:19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162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</row>
    <row r="19" spans="2:19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2:19" ht="15" customHeight="1" thickBot="1" x14ac:dyDescent="0.3">
      <c r="B20" s="74">
        <v>2019</v>
      </c>
      <c r="C20" s="74" t="s">
        <v>115</v>
      </c>
      <c r="D20" s="87" t="s">
        <v>116</v>
      </c>
      <c r="E20" s="88"/>
      <c r="F20" s="89"/>
      <c r="G20" s="74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</row>
    <row r="21" spans="2:19" ht="15.75" thickBot="1" x14ac:dyDescent="0.3">
      <c r="B21" s="75" t="s">
        <v>124</v>
      </c>
      <c r="C21" s="75">
        <v>100</v>
      </c>
      <c r="D21" s="96">
        <v>0</v>
      </c>
      <c r="E21" s="98"/>
      <c r="F21" s="97"/>
      <c r="G21" s="74" t="s">
        <v>104</v>
      </c>
      <c r="H21" s="96">
        <v>0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</row>
    <row r="22" spans="2:19" ht="15.75" thickBot="1" x14ac:dyDescent="0.3">
      <c r="B22" s="75" t="s">
        <v>125</v>
      </c>
      <c r="C22" s="75">
        <v>100</v>
      </c>
      <c r="D22" s="96">
        <v>0</v>
      </c>
      <c r="E22" s="98"/>
      <c r="F22" s="97"/>
      <c r="G22" s="74" t="s">
        <v>106</v>
      </c>
      <c r="H22" s="96">
        <v>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</row>
    <row r="23" spans="2:19" ht="15.75" thickBot="1" x14ac:dyDescent="0.3">
      <c r="B23" s="75" t="s">
        <v>126</v>
      </c>
      <c r="C23" s="75">
        <v>100</v>
      </c>
      <c r="D23" s="96" t="s">
        <v>152</v>
      </c>
      <c r="E23" s="98"/>
      <c r="F23" s="97"/>
      <c r="G23" s="74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</row>
    <row r="24" spans="2:19" ht="15.75" customHeight="1" thickBot="1" x14ac:dyDescent="0.3">
      <c r="B24" s="99" t="s">
        <v>133</v>
      </c>
      <c r="C24" s="110">
        <v>0</v>
      </c>
      <c r="D24" s="111"/>
      <c r="E24" s="111"/>
      <c r="F24" s="112"/>
      <c r="G24" s="74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</row>
    <row r="25" spans="2:19" ht="15.75" thickBot="1" x14ac:dyDescent="0.3">
      <c r="B25" s="100"/>
      <c r="C25" s="113"/>
      <c r="D25" s="114"/>
      <c r="E25" s="114"/>
      <c r="F25" s="115"/>
      <c r="G25" s="74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2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54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T2" s="54"/>
      <c r="U2" s="54" t="s">
        <v>63</v>
      </c>
      <c r="V2" s="54"/>
    </row>
    <row r="3" spans="1:22" ht="21.75" customHeight="1" thickBot="1" x14ac:dyDescent="0.4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T3" s="54"/>
      <c r="U3" s="59"/>
      <c r="V3" s="59"/>
    </row>
    <row r="4" spans="1:22" ht="21.75" customHeight="1" thickBot="1" x14ac:dyDescent="0.4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T4" s="54"/>
      <c r="U4" s="60"/>
      <c r="V4" s="60"/>
    </row>
    <row r="5" spans="1:22" ht="21.75" customHeight="1" thickBot="1" x14ac:dyDescent="0.4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T5" s="54"/>
      <c r="U5" s="60"/>
      <c r="V5" s="60"/>
    </row>
    <row r="6" spans="1:22" ht="15" customHeight="1" thickBot="1" x14ac:dyDescent="0.4">
      <c r="B6" s="90" t="s">
        <v>81</v>
      </c>
      <c r="C6" s="91"/>
      <c r="D6" s="92"/>
      <c r="E6" s="84" t="s">
        <v>134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T6" s="54"/>
      <c r="U6" s="60"/>
      <c r="V6" s="60"/>
    </row>
    <row r="7" spans="1:22" ht="21.75" customHeight="1" thickBot="1" x14ac:dyDescent="0.4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T7" s="54"/>
      <c r="U7" s="60"/>
      <c r="V7" s="60"/>
    </row>
    <row r="8" spans="1:22" ht="15" customHeight="1" thickBot="1" x14ac:dyDescent="0.4">
      <c r="A8" s="53"/>
      <c r="B8" s="90" t="s">
        <v>89</v>
      </c>
      <c r="C8" s="91"/>
      <c r="D8" s="92"/>
      <c r="E8" s="84" t="s">
        <v>163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54"/>
      <c r="U8" s="60"/>
      <c r="V8" s="60"/>
    </row>
    <row r="9" spans="1:22" ht="15" customHeight="1" thickBot="1" x14ac:dyDescent="0.4">
      <c r="B9" s="90" t="s">
        <v>91</v>
      </c>
      <c r="C9" s="91"/>
      <c r="D9" s="92"/>
      <c r="E9" s="84" t="s">
        <v>164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54"/>
      <c r="U9" s="60"/>
      <c r="V9" s="60"/>
    </row>
    <row r="10" spans="1:22" ht="15" customHeight="1" thickBot="1" x14ac:dyDescent="0.4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T10" s="54"/>
      <c r="U10" s="60"/>
      <c r="V10" s="60"/>
    </row>
    <row r="11" spans="1:22" ht="15" customHeight="1" thickBot="1" x14ac:dyDescent="0.4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54"/>
      <c r="U11" s="60"/>
      <c r="V11" s="60"/>
    </row>
    <row r="12" spans="1:22" ht="21.75" customHeight="1" thickBot="1" x14ac:dyDescent="0.4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54"/>
      <c r="U12" s="60"/>
      <c r="V12" s="60"/>
    </row>
    <row r="13" spans="1:22" ht="21.75" customHeight="1" thickBot="1" x14ac:dyDescent="0.4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T13" s="54"/>
      <c r="U13" s="60"/>
      <c r="V13" s="60"/>
    </row>
    <row r="14" spans="1:22" ht="21.75" customHeight="1" thickBot="1" x14ac:dyDescent="0.4">
      <c r="B14" s="76" t="s">
        <v>104</v>
      </c>
      <c r="C14" s="84" t="s">
        <v>165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  <c r="T14" s="54"/>
    </row>
    <row r="15" spans="1:22" ht="21.75" customHeight="1" thickBot="1" x14ac:dyDescent="0.4">
      <c r="B15" s="76" t="s">
        <v>106</v>
      </c>
      <c r="C15" s="84" t="s">
        <v>166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  <c r="T15" s="54"/>
    </row>
    <row r="16" spans="1:22" ht="21.75" thickBot="1" x14ac:dyDescent="0.4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54"/>
    </row>
    <row r="17" spans="2:20" ht="21.75" customHeight="1" thickBot="1" x14ac:dyDescent="0.4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54"/>
    </row>
    <row r="18" spans="2:20" ht="15" customHeight="1" thickBot="1" x14ac:dyDescent="0.4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167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  <c r="T18" s="54"/>
    </row>
    <row r="19" spans="2:20" ht="15" customHeight="1" thickBot="1" x14ac:dyDescent="0.4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54"/>
    </row>
    <row r="20" spans="2:20" ht="15" customHeight="1" thickBot="1" x14ac:dyDescent="0.4">
      <c r="B20" s="76">
        <v>2019</v>
      </c>
      <c r="C20" s="76" t="s">
        <v>115</v>
      </c>
      <c r="D20" s="87" t="s">
        <v>116</v>
      </c>
      <c r="E20" s="88"/>
      <c r="F20" s="89"/>
      <c r="G20" s="76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  <c r="T20" s="54"/>
    </row>
    <row r="21" spans="2:20" ht="21.75" thickBot="1" x14ac:dyDescent="0.4">
      <c r="B21" s="77" t="s">
        <v>124</v>
      </c>
      <c r="C21" s="77">
        <v>100</v>
      </c>
      <c r="D21" s="96">
        <v>0</v>
      </c>
      <c r="E21" s="98"/>
      <c r="F21" s="97"/>
      <c r="G21" s="76" t="s">
        <v>104</v>
      </c>
      <c r="H21" s="96">
        <v>0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  <c r="T21" s="54"/>
    </row>
    <row r="22" spans="2:20" ht="21.75" thickBot="1" x14ac:dyDescent="0.4">
      <c r="B22" s="77" t="s">
        <v>125</v>
      </c>
      <c r="C22" s="77">
        <v>100</v>
      </c>
      <c r="D22" s="96">
        <v>0</v>
      </c>
      <c r="E22" s="98"/>
      <c r="F22" s="97"/>
      <c r="G22" s="76" t="s">
        <v>106</v>
      </c>
      <c r="H22" s="96">
        <v>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  <c r="T22" s="54"/>
    </row>
    <row r="23" spans="2:20" ht="21.75" thickBot="1" x14ac:dyDescent="0.4">
      <c r="B23" s="77" t="s">
        <v>126</v>
      </c>
      <c r="C23" s="77">
        <v>100</v>
      </c>
      <c r="D23" s="96" t="s">
        <v>152</v>
      </c>
      <c r="E23" s="98"/>
      <c r="F23" s="97"/>
      <c r="G23" s="76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  <c r="T23" s="54"/>
    </row>
    <row r="24" spans="2:20" ht="21.75" customHeight="1" thickBot="1" x14ac:dyDescent="0.4">
      <c r="B24" s="99" t="s">
        <v>133</v>
      </c>
      <c r="C24" s="110">
        <v>0</v>
      </c>
      <c r="D24" s="111"/>
      <c r="E24" s="111"/>
      <c r="F24" s="112"/>
      <c r="G24" s="76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  <c r="T24" s="54"/>
    </row>
    <row r="25" spans="2:20" ht="21.75" thickBot="1" x14ac:dyDescent="0.4">
      <c r="B25" s="100"/>
      <c r="C25" s="113"/>
      <c r="D25" s="114"/>
      <c r="E25" s="114"/>
      <c r="F25" s="115"/>
      <c r="G25" s="76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  <c r="T25" s="54"/>
    </row>
  </sheetData>
  <sheetProtection selectLockedCells="1"/>
  <mergeCells count="100"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J25:K25"/>
    <mergeCell ref="L25:M25"/>
    <mergeCell ref="N25:O25"/>
    <mergeCell ref="P25:Q25"/>
    <mergeCell ref="R25:S25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2" t="s">
        <v>70</v>
      </c>
      <c r="B1" s="87" t="s">
        <v>71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55"/>
    </row>
    <row r="2" spans="1:22" ht="21.75" customHeight="1" thickBot="1" x14ac:dyDescent="0.4">
      <c r="B2" s="90" t="s">
        <v>72</v>
      </c>
      <c r="C2" s="91"/>
      <c r="D2" s="92"/>
      <c r="E2" s="84">
        <v>6</v>
      </c>
      <c r="F2" s="86"/>
      <c r="G2" s="90" t="s">
        <v>73</v>
      </c>
      <c r="H2" s="92"/>
      <c r="I2" s="84" t="s">
        <v>74</v>
      </c>
      <c r="J2" s="85"/>
      <c r="K2" s="85"/>
      <c r="L2" s="85"/>
      <c r="M2" s="85"/>
      <c r="N2" s="85"/>
      <c r="O2" s="85"/>
      <c r="P2" s="85"/>
      <c r="Q2" s="85"/>
      <c r="R2" s="85"/>
      <c r="S2" s="86"/>
      <c r="T2" s="55"/>
      <c r="U2" s="54" t="s">
        <v>64</v>
      </c>
      <c r="V2" s="54"/>
    </row>
    <row r="3" spans="1:22" ht="16.5" customHeight="1" thickBot="1" x14ac:dyDescent="0.3">
      <c r="B3" s="90" t="s">
        <v>75</v>
      </c>
      <c r="C3" s="91"/>
      <c r="D3" s="92"/>
      <c r="E3" s="84">
        <v>4.04</v>
      </c>
      <c r="F3" s="86"/>
      <c r="G3" s="90" t="s">
        <v>73</v>
      </c>
      <c r="H3" s="92"/>
      <c r="I3" s="84" t="s">
        <v>76</v>
      </c>
      <c r="J3" s="85"/>
      <c r="K3" s="85"/>
      <c r="L3" s="85"/>
      <c r="M3" s="85"/>
      <c r="N3" s="85"/>
      <c r="O3" s="85"/>
      <c r="P3" s="85"/>
      <c r="Q3" s="85"/>
      <c r="R3" s="85"/>
      <c r="S3" s="86"/>
      <c r="T3" s="55"/>
      <c r="U3" s="59"/>
      <c r="V3" s="59"/>
    </row>
    <row r="4" spans="1:22" ht="15.75" customHeight="1" thickBot="1" x14ac:dyDescent="0.3">
      <c r="B4" s="90" t="s">
        <v>77</v>
      </c>
      <c r="C4" s="91"/>
      <c r="D4" s="92"/>
      <c r="E4" s="84">
        <v>8.1300000000000008</v>
      </c>
      <c r="F4" s="86"/>
      <c r="G4" s="90" t="s">
        <v>73</v>
      </c>
      <c r="H4" s="92"/>
      <c r="I4" s="84" t="s">
        <v>78</v>
      </c>
      <c r="J4" s="85"/>
      <c r="K4" s="85"/>
      <c r="L4" s="85"/>
      <c r="M4" s="85"/>
      <c r="N4" s="85"/>
      <c r="O4" s="85"/>
      <c r="P4" s="85"/>
      <c r="Q4" s="85"/>
      <c r="R4" s="85"/>
      <c r="S4" s="86"/>
      <c r="T4" s="55"/>
      <c r="U4" s="60"/>
      <c r="V4" s="60"/>
    </row>
    <row r="5" spans="1:22" ht="15.75" customHeight="1" thickBot="1" x14ac:dyDescent="0.3">
      <c r="B5" s="90" t="s">
        <v>79</v>
      </c>
      <c r="C5" s="91"/>
      <c r="D5" s="92"/>
      <c r="E5" s="84">
        <v>42</v>
      </c>
      <c r="F5" s="86"/>
      <c r="G5" s="90" t="s">
        <v>73</v>
      </c>
      <c r="H5" s="92"/>
      <c r="I5" s="84" t="s">
        <v>80</v>
      </c>
      <c r="J5" s="85"/>
      <c r="K5" s="85"/>
      <c r="L5" s="85"/>
      <c r="M5" s="85"/>
      <c r="N5" s="85"/>
      <c r="O5" s="85"/>
      <c r="P5" s="85"/>
      <c r="Q5" s="85"/>
      <c r="R5" s="85"/>
      <c r="S5" s="86"/>
      <c r="T5" s="55"/>
      <c r="U5" s="60"/>
      <c r="V5" s="60"/>
    </row>
    <row r="6" spans="1:22" ht="15" customHeight="1" thickBot="1" x14ac:dyDescent="0.3">
      <c r="B6" s="90" t="s">
        <v>81</v>
      </c>
      <c r="C6" s="91"/>
      <c r="D6" s="92"/>
      <c r="E6" s="84" t="s">
        <v>153</v>
      </c>
      <c r="F6" s="86"/>
      <c r="G6" s="90" t="s">
        <v>83</v>
      </c>
      <c r="H6" s="92"/>
      <c r="I6" s="84">
        <v>3033</v>
      </c>
      <c r="J6" s="86"/>
      <c r="K6" s="90" t="s">
        <v>84</v>
      </c>
      <c r="L6" s="92"/>
      <c r="M6" s="84" t="s">
        <v>85</v>
      </c>
      <c r="N6" s="85"/>
      <c r="O6" s="85"/>
      <c r="P6" s="85"/>
      <c r="Q6" s="85"/>
      <c r="R6" s="85"/>
      <c r="S6" s="86"/>
      <c r="T6" s="55"/>
      <c r="U6" s="60"/>
      <c r="V6" s="60"/>
    </row>
    <row r="7" spans="1:22" ht="15.75" customHeight="1" thickBot="1" x14ac:dyDescent="0.3">
      <c r="B7" s="90" t="s">
        <v>86</v>
      </c>
      <c r="C7" s="91"/>
      <c r="D7" s="92"/>
      <c r="E7" s="84" t="s">
        <v>87</v>
      </c>
      <c r="F7" s="86"/>
      <c r="G7" s="90" t="s">
        <v>88</v>
      </c>
      <c r="H7" s="92"/>
      <c r="I7" s="84" t="s">
        <v>80</v>
      </c>
      <c r="J7" s="85"/>
      <c r="K7" s="85"/>
      <c r="L7" s="85"/>
      <c r="M7" s="85"/>
      <c r="N7" s="85"/>
      <c r="O7" s="85"/>
      <c r="P7" s="85"/>
      <c r="Q7" s="85"/>
      <c r="R7" s="85"/>
      <c r="S7" s="86"/>
      <c r="T7" s="55"/>
      <c r="U7" s="60"/>
      <c r="V7" s="60"/>
    </row>
    <row r="8" spans="1:22" ht="15" customHeight="1" thickBot="1" x14ac:dyDescent="0.3">
      <c r="A8" s="53"/>
      <c r="B8" s="90" t="s">
        <v>89</v>
      </c>
      <c r="C8" s="91"/>
      <c r="D8" s="92"/>
      <c r="E8" s="84" t="s">
        <v>168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  <c r="T8" s="55"/>
      <c r="U8" s="60"/>
      <c r="V8" s="60"/>
    </row>
    <row r="9" spans="1:22" ht="15" customHeight="1" thickBot="1" x14ac:dyDescent="0.3">
      <c r="B9" s="90" t="s">
        <v>91</v>
      </c>
      <c r="C9" s="91"/>
      <c r="D9" s="92"/>
      <c r="E9" s="84" t="s">
        <v>169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55"/>
      <c r="U9" s="60"/>
      <c r="V9" s="60"/>
    </row>
    <row r="10" spans="1:22" ht="15" customHeight="1" thickBot="1" x14ac:dyDescent="0.3">
      <c r="B10" s="90" t="s">
        <v>93</v>
      </c>
      <c r="C10" s="91"/>
      <c r="D10" s="92"/>
      <c r="E10" s="84" t="s">
        <v>94</v>
      </c>
      <c r="F10" s="86"/>
      <c r="G10" s="90" t="s">
        <v>95</v>
      </c>
      <c r="H10" s="92"/>
      <c r="I10" s="84" t="s">
        <v>96</v>
      </c>
      <c r="J10" s="86"/>
      <c r="K10" s="90" t="s">
        <v>97</v>
      </c>
      <c r="L10" s="92"/>
      <c r="M10" s="93"/>
      <c r="N10" s="95"/>
      <c r="O10" s="90" t="s">
        <v>98</v>
      </c>
      <c r="P10" s="92"/>
      <c r="Q10" s="84" t="s">
        <v>99</v>
      </c>
      <c r="R10" s="85"/>
      <c r="S10" s="86"/>
      <c r="T10" s="55"/>
      <c r="U10" s="60"/>
      <c r="V10" s="60"/>
    </row>
    <row r="11" spans="1:22" ht="15" customHeight="1" thickBot="1" x14ac:dyDescent="0.3">
      <c r="B11" s="90" t="s">
        <v>100</v>
      </c>
      <c r="C11" s="91"/>
      <c r="D11" s="92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55"/>
      <c r="U11" s="60"/>
      <c r="V11" s="60"/>
    </row>
    <row r="12" spans="1:22" ht="15.75" customHeight="1" thickBot="1" x14ac:dyDescent="0.3">
      <c r="B12" s="87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55"/>
      <c r="U12" s="60"/>
      <c r="V12" s="60"/>
    </row>
    <row r="13" spans="1:22" ht="15.75" customHeight="1" thickBot="1" x14ac:dyDescent="0.3">
      <c r="B13" s="87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7" t="s">
        <v>103</v>
      </c>
      <c r="O13" s="88"/>
      <c r="P13" s="88"/>
      <c r="Q13" s="88"/>
      <c r="R13" s="88"/>
      <c r="S13" s="89"/>
      <c r="T13" s="55"/>
      <c r="U13" s="60"/>
      <c r="V13" s="60"/>
    </row>
    <row r="14" spans="1:22" ht="15.75" customHeight="1" thickBot="1" x14ac:dyDescent="0.3">
      <c r="B14" s="78" t="s">
        <v>104</v>
      </c>
      <c r="C14" s="84" t="s">
        <v>170</v>
      </c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93"/>
      <c r="O14" s="94"/>
      <c r="P14" s="94"/>
      <c r="Q14" s="94"/>
      <c r="R14" s="94"/>
      <c r="S14" s="95"/>
      <c r="T14" s="55"/>
    </row>
    <row r="15" spans="1:22" ht="15.75" customHeight="1" thickBot="1" x14ac:dyDescent="0.3">
      <c r="B15" s="78" t="s">
        <v>106</v>
      </c>
      <c r="C15" s="84" t="s">
        <v>171</v>
      </c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93"/>
      <c r="O15" s="94"/>
      <c r="P15" s="94"/>
      <c r="Q15" s="94"/>
      <c r="R15" s="94"/>
      <c r="S15" s="95"/>
      <c r="T15" s="55"/>
    </row>
    <row r="16" spans="1:22" ht="15.75" thickBot="1" x14ac:dyDescent="0.3">
      <c r="B16" s="90" t="s">
        <v>108</v>
      </c>
      <c r="C16" s="91"/>
      <c r="D16" s="92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55"/>
    </row>
    <row r="17" spans="2:20" ht="15.75" customHeight="1" thickBot="1" x14ac:dyDescent="0.3">
      <c r="B17" s="87" t="s">
        <v>109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9"/>
      <c r="T17" s="55"/>
    </row>
    <row r="18" spans="2:20" ht="15" customHeight="1" thickBot="1" x14ac:dyDescent="0.3">
      <c r="B18" s="90" t="s">
        <v>110</v>
      </c>
      <c r="C18" s="91"/>
      <c r="D18" s="92"/>
      <c r="E18" s="84">
        <v>2019</v>
      </c>
      <c r="F18" s="86"/>
      <c r="G18" s="90" t="s">
        <v>111</v>
      </c>
      <c r="H18" s="92"/>
      <c r="I18" s="84" t="s">
        <v>172</v>
      </c>
      <c r="J18" s="85"/>
      <c r="K18" s="85"/>
      <c r="L18" s="85"/>
      <c r="M18" s="86"/>
      <c r="N18" s="90" t="s">
        <v>113</v>
      </c>
      <c r="O18" s="92"/>
      <c r="P18" s="93"/>
      <c r="Q18" s="94"/>
      <c r="R18" s="94"/>
      <c r="S18" s="95"/>
      <c r="T18" s="55"/>
    </row>
    <row r="19" spans="2:20" ht="15" customHeight="1" thickBot="1" x14ac:dyDescent="0.3">
      <c r="B19" s="87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55"/>
    </row>
    <row r="20" spans="2:20" ht="15" customHeight="1" thickBot="1" x14ac:dyDescent="0.3">
      <c r="B20" s="78">
        <v>2019</v>
      </c>
      <c r="C20" s="78" t="s">
        <v>115</v>
      </c>
      <c r="D20" s="87" t="s">
        <v>116</v>
      </c>
      <c r="E20" s="88"/>
      <c r="F20" s="89"/>
      <c r="G20" s="78" t="s">
        <v>117</v>
      </c>
      <c r="H20" s="87" t="s">
        <v>118</v>
      </c>
      <c r="I20" s="89"/>
      <c r="J20" s="87" t="s">
        <v>119</v>
      </c>
      <c r="K20" s="89"/>
      <c r="L20" s="87" t="s">
        <v>120</v>
      </c>
      <c r="M20" s="89"/>
      <c r="N20" s="87" t="s">
        <v>121</v>
      </c>
      <c r="O20" s="89"/>
      <c r="P20" s="87" t="s">
        <v>122</v>
      </c>
      <c r="Q20" s="89"/>
      <c r="R20" s="87" t="s">
        <v>123</v>
      </c>
      <c r="S20" s="89"/>
      <c r="T20" s="55"/>
    </row>
    <row r="21" spans="2:20" ht="15.75" thickBot="1" x14ac:dyDescent="0.3">
      <c r="B21" s="79" t="s">
        <v>124</v>
      </c>
      <c r="C21" s="79">
        <v>100</v>
      </c>
      <c r="D21" s="96">
        <v>0</v>
      </c>
      <c r="E21" s="98"/>
      <c r="F21" s="97"/>
      <c r="G21" s="78" t="s">
        <v>104</v>
      </c>
      <c r="H21" s="96">
        <v>0</v>
      </c>
      <c r="I21" s="97"/>
      <c r="J21" s="96">
        <v>0</v>
      </c>
      <c r="K21" s="97"/>
      <c r="L21" s="96">
        <v>0</v>
      </c>
      <c r="M21" s="97"/>
      <c r="N21" s="96">
        <v>0</v>
      </c>
      <c r="O21" s="97"/>
      <c r="P21" s="96">
        <v>0</v>
      </c>
      <c r="Q21" s="97"/>
      <c r="R21" s="96">
        <v>0</v>
      </c>
      <c r="S21" s="97"/>
      <c r="T21" s="55"/>
    </row>
    <row r="22" spans="2:20" ht="15.75" thickBot="1" x14ac:dyDescent="0.3">
      <c r="B22" s="79" t="s">
        <v>125</v>
      </c>
      <c r="C22" s="79">
        <v>100</v>
      </c>
      <c r="D22" s="96">
        <v>0</v>
      </c>
      <c r="E22" s="98"/>
      <c r="F22" s="97"/>
      <c r="G22" s="78" t="s">
        <v>106</v>
      </c>
      <c r="H22" s="96">
        <v>0</v>
      </c>
      <c r="I22" s="97"/>
      <c r="J22" s="96">
        <v>0</v>
      </c>
      <c r="K22" s="97"/>
      <c r="L22" s="96">
        <v>0</v>
      </c>
      <c r="M22" s="97"/>
      <c r="N22" s="96">
        <v>0</v>
      </c>
      <c r="O22" s="97"/>
      <c r="P22" s="96">
        <v>0</v>
      </c>
      <c r="Q22" s="97"/>
      <c r="R22" s="96">
        <v>0</v>
      </c>
      <c r="S22" s="97"/>
      <c r="T22" s="55"/>
    </row>
    <row r="23" spans="2:20" ht="15.75" thickBot="1" x14ac:dyDescent="0.3">
      <c r="B23" s="79" t="s">
        <v>126</v>
      </c>
      <c r="C23" s="79">
        <v>100</v>
      </c>
      <c r="D23" s="96" t="s">
        <v>152</v>
      </c>
      <c r="E23" s="98"/>
      <c r="F23" s="97"/>
      <c r="G23" s="78" t="s">
        <v>117</v>
      </c>
      <c r="H23" s="87" t="s">
        <v>127</v>
      </c>
      <c r="I23" s="89"/>
      <c r="J23" s="87" t="s">
        <v>128</v>
      </c>
      <c r="K23" s="89"/>
      <c r="L23" s="87" t="s">
        <v>129</v>
      </c>
      <c r="M23" s="89"/>
      <c r="N23" s="87" t="s">
        <v>130</v>
      </c>
      <c r="O23" s="89"/>
      <c r="P23" s="87" t="s">
        <v>131</v>
      </c>
      <c r="Q23" s="89"/>
      <c r="R23" s="87" t="s">
        <v>132</v>
      </c>
      <c r="S23" s="89"/>
      <c r="T23" s="55"/>
    </row>
    <row r="24" spans="2:20" ht="15.75" customHeight="1" thickBot="1" x14ac:dyDescent="0.3">
      <c r="B24" s="99" t="s">
        <v>133</v>
      </c>
      <c r="C24" s="110">
        <v>0</v>
      </c>
      <c r="D24" s="111"/>
      <c r="E24" s="111"/>
      <c r="F24" s="112"/>
      <c r="G24" s="78" t="s">
        <v>104</v>
      </c>
      <c r="H24" s="96">
        <v>0</v>
      </c>
      <c r="I24" s="97"/>
      <c r="J24" s="96">
        <v>0</v>
      </c>
      <c r="K24" s="97"/>
      <c r="L24" s="96">
        <v>0</v>
      </c>
      <c r="M24" s="97"/>
      <c r="N24" s="96">
        <v>0</v>
      </c>
      <c r="O24" s="97"/>
      <c r="P24" s="96">
        <v>0</v>
      </c>
      <c r="Q24" s="97"/>
      <c r="R24" s="96">
        <v>0</v>
      </c>
      <c r="S24" s="97"/>
      <c r="T24" s="55"/>
    </row>
    <row r="25" spans="2:20" ht="15.75" thickBot="1" x14ac:dyDescent="0.3">
      <c r="B25" s="100"/>
      <c r="C25" s="113"/>
      <c r="D25" s="114"/>
      <c r="E25" s="114"/>
      <c r="F25" s="115"/>
      <c r="G25" s="78" t="s">
        <v>106</v>
      </c>
      <c r="H25" s="96">
        <v>0</v>
      </c>
      <c r="I25" s="97"/>
      <c r="J25" s="96">
        <v>0</v>
      </c>
      <c r="K25" s="97"/>
      <c r="L25" s="96">
        <v>0</v>
      </c>
      <c r="M25" s="97"/>
      <c r="N25" s="96">
        <v>0</v>
      </c>
      <c r="O25" s="97"/>
      <c r="P25" s="96">
        <v>0</v>
      </c>
      <c r="Q25" s="97"/>
      <c r="R25" s="96">
        <v>0</v>
      </c>
      <c r="S25" s="97"/>
      <c r="T25" s="55"/>
    </row>
  </sheetData>
  <sheetProtection selectLockedCells="1"/>
  <mergeCells count="100">
    <mergeCell ref="B17:S17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I18:M18"/>
    <mergeCell ref="N18:O18"/>
    <mergeCell ref="J21:K21"/>
    <mergeCell ref="L21:M21"/>
    <mergeCell ref="N21:O21"/>
    <mergeCell ref="C14:M14"/>
    <mergeCell ref="N14:S14"/>
    <mergeCell ref="C15:M15"/>
    <mergeCell ref="N15:S15"/>
    <mergeCell ref="B16:D16"/>
    <mergeCell ref="E16:S16"/>
    <mergeCell ref="B11:D11"/>
    <mergeCell ref="E11:S11"/>
    <mergeCell ref="B12:S12"/>
    <mergeCell ref="B13:M13"/>
    <mergeCell ref="N13:S13"/>
    <mergeCell ref="B7:D7"/>
    <mergeCell ref="E7:F7"/>
    <mergeCell ref="G7:H7"/>
    <mergeCell ref="I7:S7"/>
    <mergeCell ref="B8:D8"/>
    <mergeCell ref="E8:S8"/>
    <mergeCell ref="B1:S1"/>
    <mergeCell ref="B2:D2"/>
    <mergeCell ref="E2:F2"/>
    <mergeCell ref="G2:H2"/>
    <mergeCell ref="I2:S2"/>
    <mergeCell ref="D23:F23"/>
    <mergeCell ref="H23:I23"/>
    <mergeCell ref="J23:K23"/>
    <mergeCell ref="L23:M23"/>
    <mergeCell ref="N23:O23"/>
    <mergeCell ref="B24:B25"/>
    <mergeCell ref="C24:F25"/>
    <mergeCell ref="H24:I24"/>
    <mergeCell ref="J24:K24"/>
    <mergeCell ref="L24:M24"/>
    <mergeCell ref="H25:I25"/>
    <mergeCell ref="J25:K25"/>
    <mergeCell ref="L25:M25"/>
    <mergeCell ref="P25:Q25"/>
    <mergeCell ref="R25:S25"/>
    <mergeCell ref="R23:S23"/>
    <mergeCell ref="N24:O24"/>
    <mergeCell ref="P24:Q24"/>
    <mergeCell ref="R24:S24"/>
    <mergeCell ref="P23:Q23"/>
    <mergeCell ref="N25:O25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3:D3"/>
    <mergeCell ref="E3:F3"/>
    <mergeCell ref="G3:H3"/>
    <mergeCell ref="I3:S3"/>
    <mergeCell ref="B4:D4"/>
    <mergeCell ref="E4:F4"/>
    <mergeCell ref="G4:H4"/>
    <mergeCell ref="I4:S4"/>
    <mergeCell ref="G5:H5"/>
    <mergeCell ref="I5:S5"/>
    <mergeCell ref="B6:D6"/>
    <mergeCell ref="E6:F6"/>
    <mergeCell ref="G6:H6"/>
    <mergeCell ref="I6:J6"/>
    <mergeCell ref="K6:L6"/>
    <mergeCell ref="M6:S6"/>
    <mergeCell ref="B5:D5"/>
    <mergeCell ref="E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IR</vt:lpstr>
      <vt:lpstr>FIN</vt:lpstr>
      <vt:lpstr>PROPOSITO</vt:lpstr>
      <vt:lpstr>COMPONENTE 1</vt:lpstr>
      <vt:lpstr>ACT 1.1</vt:lpstr>
      <vt:lpstr>COMPONENTE 2</vt:lpstr>
      <vt:lpstr>ACT 2.1</vt:lpstr>
      <vt:lpstr>COMPONENTE 3</vt:lpstr>
      <vt:lpstr>ACT 3.1</vt:lpstr>
      <vt:lpstr>COMPONENTE 4</vt:lpstr>
      <vt:lpstr>ACT 4.1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Despacho</cp:lastModifiedBy>
  <cp:lastPrinted>2017-03-30T22:24:32Z</cp:lastPrinted>
  <dcterms:created xsi:type="dcterms:W3CDTF">2014-10-22T05:35:08Z</dcterms:created>
  <dcterms:modified xsi:type="dcterms:W3CDTF">2020-01-26T21:16:45Z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