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<sst xmlns="http://schemas.openxmlformats.org/spreadsheetml/2006/main" count="64" uniqueCount="55">
  <si>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</si>
  <si>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</si>
  <si>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</si>
  <si>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</si>
  <si>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</si>
  <si>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</si>
  <si>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</si>
  <si>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</si>
  <si>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</si>
  <si>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</si>
  <si>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</si>
  <si>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</si>
  <si>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</si>
  <si>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</si>
  <si>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</si>
  <si>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</si>
  <si>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</si>
  <si>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</si>
  <si>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</si>
  <si>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</si>
  <si>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</si>
  <si>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</si>
  <si>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</si>
  <si>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</si>
  <si>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</si>
  <si>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</si>
  <si>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</si>
  <si>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</si>
  <si>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</si>
  <si>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</si>
  <si>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</si>
  <si>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</si>
  <si>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</si>
  <si>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</si>
  <si>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</si>
  <si>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</si>
  <si>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</si>
  <si>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</si>
  <si>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</si>
  <si>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</si>
  <si>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</si>
  <si>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</si>
  <si>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</si>
  <si>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</si>
  <si>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</si>
  <si>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</si>
  <si>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</si>
  <si>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</si>
  <si>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</si>
  <si>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</si>
  <si>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</si>
  <si>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MUNCIPAL DE VIVIENDA  DE MOROLEON, GTO.
ESTADO DE FLUJOS DE EFECTIVO
DEL 1 DE ENERO AL AL 30 DE SEPTIEMBRE DEL 2019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</si>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</sst>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52" zoomScaleNormal="100" workbookViewId="0">
      <selection activeCell="C64" sqref="C64:H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231739.38</v>
      </c>
      <c r="E5" s="14">
        <f>SUM(E6:E15)</f>
        <v>347607.33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17.38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231722</v>
      </c>
      <c r="E14" s="17">
        <v>347580.88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26.45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171148.13999999998</v>
      </c>
      <c r="E16" s="14">
        <f>SUM(E17:E32)</f>
        <v>245107.90999999997</v>
      </c>
    </row>
    <row r="17" spans="1:5" x14ac:dyDescent="0.2">
      <c r="A17" s="26">
        <v>5110</v>
      </c>
      <c r="C17" s="15" t="s">
        <v>8</v>
      </c>
      <c r="D17" s="16">
        <v>140994.28</v>
      </c>
      <c r="E17" s="17">
        <v>193574.86</v>
      </c>
    </row>
    <row r="18" spans="1:5" x14ac:dyDescent="0.2">
      <c r="A18" s="26">
        <v>5120</v>
      </c>
      <c r="C18" s="15" t="s">
        <v>9</v>
      </c>
      <c r="D18" s="16">
        <v>3535.08</v>
      </c>
      <c r="E18" s="17">
        <v>4838.8</v>
      </c>
    </row>
    <row r="19" spans="1:5" x14ac:dyDescent="0.2">
      <c r="A19" s="26">
        <v>5130</v>
      </c>
      <c r="C19" s="15" t="s">
        <v>10</v>
      </c>
      <c r="D19" s="16">
        <v>26618.78</v>
      </c>
      <c r="E19" s="17">
        <v>46694.25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60591.24000000002</v>
      </c>
      <c r="E33" s="14">
        <f>E5-E16</f>
        <v>102499.42000000004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-194795.6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-194795.6</v>
      </c>
      <c r="E51" s="17">
        <v>0</v>
      </c>
    </row>
    <row r="52" spans="1:8" x14ac:dyDescent="0.2">
      <c r="A52" s="4"/>
      <c r="B52" s="11" t="s">
        <v>7</v>
      </c>
      <c r="C52" s="12"/>
      <c r="D52" s="13">
        <f>SUM(D53+D56)</f>
        <v>2400.0100000000002</v>
      </c>
      <c r="E52" s="14">
        <f>SUM(E53+E56)</f>
        <v>84605.5</v>
      </c>
    </row>
    <row r="53" spans="1:8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8" x14ac:dyDescent="0.2">
      <c r="A54" s="4"/>
      <c r="C54" s="21" t="s">
        <v>33</v>
      </c>
      <c r="D54" s="16">
        <v>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2400.0100000000002</v>
      </c>
      <c r="E56" s="17">
        <v>84605.5</v>
      </c>
    </row>
    <row r="57" spans="1:8" x14ac:dyDescent="0.2">
      <c r="A57" s="18" t="s">
        <v>38</v>
      </c>
      <c r="C57" s="19"/>
      <c r="D57" s="13">
        <f>D47-D52</f>
        <v>-197195.61000000002</v>
      </c>
      <c r="E57" s="14">
        <f>E47-E52</f>
        <v>-84605.5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-136604.37</v>
      </c>
      <c r="E59" s="14">
        <f>E57+E44+E33</f>
        <v>17893.920000000042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672667.6</v>
      </c>
      <c r="E61" s="14">
        <v>654773.68000000005</v>
      </c>
    </row>
    <row r="62" spans="1:8" x14ac:dyDescent="0.2">
      <c r="A62" s="18" t="s">
        <v>41</v>
      </c>
      <c r="C62" s="19"/>
      <c r="D62" s="13">
        <v>732989.67</v>
      </c>
      <c r="E62" s="14">
        <v>672667.6</v>
      </c>
    </row>
    <row r="63" spans="1:8" x14ac:dyDescent="0.2">
      <c r="A63" s="22"/>
      <c r="B63" s="23"/>
      <c r="C63" s="24"/>
      <c r="D63" s="24"/>
      <c r="E63" s="25"/>
    </row>
    <row r="64" spans="1:8" x14ac:dyDescent="0.2">
      <c r="C64" s="33" t="s">
        <v>54</v>
      </c>
      <c r="D64" s="33"/>
      <c r="E64" s="33"/>
      <c r="F64" s="33"/>
      <c r="G64" s="33"/>
      <c r="H64" s="33"/>
    </row>
    <row r="65" spans="3:3" ht="22.5" x14ac:dyDescent="0.2">
      <c r="C65" s="27" t="s">
        <v>52</v>
      </c>
    </row>
    <row r="67" spans="3:3" x14ac:dyDescent="0.2">
      <c r="C67" s="3" t="s">
        <v>53</v>
      </c>
    </row>
  </sheetData>
  <sheetProtection formatCells="0" formatColumns="0" formatRows="0" autoFilter="0"/>
  <mergeCells count="3">
    <mergeCell ref="A1:E1"/>
    <mergeCell ref="A2:C2"/>
    <mergeCell ref="C64:H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212f5b6f-540c-444d-8783-9749c880513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45be96a9-161b-45e5-8955-82d7971c9a35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2019-11-15T00:29:12Z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