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<sst xmlns="http://schemas.openxmlformats.org/spreadsheetml/2006/main" count="924" uniqueCount="659">
  <si>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</si>
  <si>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</si>
  <si>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</si>
  <si>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</si>
  <si>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</si>
  <si>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</si>
  <si>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</si>
  <si>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</si>
  <si>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</si>
  <si>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</si>
  <si>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</si>
  <si>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</si>
  <si>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</si>
  <si>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</si>
  <si>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</si>
  <si>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</si>
  <si>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</si>
  <si>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</si>
  <si>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</si>
  <si>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</si>
  <si>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</si>
  <si>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</si>
  <si>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</si>
  <si>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</si>
  <si>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</si>
  <si>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</si>
  <si>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</si>
  <si>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</si>
  <si>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</si>
  <si>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</si>
  <si>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</si>
  <si>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</si>
  <si>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</si>
  <si>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</si>
  <si>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</si>
  <si>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</si>
  <si>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</si>
  <si>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</si>
  <si>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</si>
  <si>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</si>
  <si>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</si>
  <si>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</si>
  <si>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</si>
  <si>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</si>
  <si>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</si>
  <si>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</si>
  <si>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</si>
  <si>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</si>
  <si>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</si>
  <si>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</si>
  <si>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</si>
  <si>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</si>
  <si>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</si>
  <si>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</si>
  <si>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</si>
  <si>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</si>
  <si>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</si>
  <si>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</si>
  <si>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</si>
  <si>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</si>
  <si>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</si>
  <si>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</si>
  <si>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</si>
  <si>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</si>
  <si>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</si>
  <si>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</si>
  <si>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</si>
  <si>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</si>
  <si>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</si>
  <si>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</si>
  <si>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</si>
  <si>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</si>
  <si>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</si>
  <si>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</si>
  <si>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</si>
  <si>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</si>
  <si>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</si>
  <si>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</si>
  <si>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</si>
  <si>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</si>
  <si>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</si>
  <si>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</si>
  <si>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</si>
  <si>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</si>
  <si>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</si>
  <si>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</si>
  <si>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</si>
  <si>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</si>
  <si>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</si>
  <si>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</si>
  <si>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</si>
  <si>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</si>
  <si>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</si>
  <si>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</si>
  <si>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</si>
  <si>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</si>
  <si>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</si>
  <si>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</si>
  <si>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</si>
  <si>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</si>
  <si>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</si>
  <si>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</si>
  <si>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</si>
  <si>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</si>
  <si>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</si>
  <si>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</si>
  <si>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</si>
  <si>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</si>
  <si>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</si>
  <si>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</si>
  <si>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</si>
  <si>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</si>
  <si>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</si>
  <si>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</si>
  <si>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</si>
  <si>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</si>
  <si>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</si>
  <si>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</si>
  <si>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</si>
  <si>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</si>
  <si>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</si>
  <si>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</si>
  <si>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</si>
  <si>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</si>
  <si>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</si>
  <si>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</si>
  <si>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</si>
  <si>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</si>
  <si>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</si>
  <si>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</si>
  <si>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</si>
  <si>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</si>
  <si>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</si>
  <si>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</si>
  <si>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</si>
  <si>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</si>
  <si>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</si>
  <si>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</si>
  <si>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</si>
  <si>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</si>
  <si>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</si>
  <si>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</si>
  <si>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</si>
  <si>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</si>
  <si>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</si>
  <si>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</si>
  <si>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</si>
  <si>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</si>
  <si>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</si>
  <si>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</si>
  <si>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</si>
  <si>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</si>
  <si>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</si>
  <si>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</si>
  <si>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</si>
  <si>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</si>
  <si>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</si>
  <si>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</si>
  <si>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</si>
  <si>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</si>
  <si>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</si>
  <si>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</si>
  <si>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</si>
  <si>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</si>
  <si>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</si>
  <si>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</si>
  <si>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</si>
  <si>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</si>
  <si>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</si>
  <si>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</si>
  <si>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</si>
  <si>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</si>
  <si>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</si>
  <si>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</si>
  <si>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</si>
  <si>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</si>
  <si>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</si>
  <si>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</si>
  <si>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</si>
  <si>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</si>
  <si>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</si>
  <si>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</si>
  <si>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</si>
  <si>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</si>
  <si>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</si>
  <si>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</si>
  <si>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</si>
  <si>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</si>
  <si>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</si>
  <si>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</si>
  <si>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</si>
  <si>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</si>
  <si>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</si>
  <si>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</si>
  <si>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</si>
  <si>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</si>
  <si>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</si>
  <si>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</si>
  <si>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</si>
  <si>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</si>
  <si>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</si>
  <si>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</si>
  <si>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</si>
  <si>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</si>
  <si>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</si>
  <si>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</si>
  <si>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</si>
  <si>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</si>
  <si>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</si>
  <si>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</si>
  <si>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</si>
  <si>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</si>
  <si>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</si>
  <si>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</si>
  <si>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</si>
  <si>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</si>
  <si>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</si>
  <si>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</si>
  <si>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</si>
  <si>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</si>
  <si>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</si>
  <si>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</si>
  <si>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</si>
  <si>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</si>
  <si>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</si>
  <si>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</si>
  <si>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</si>
  <si>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</si>
  <si>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</si>
  <si>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</si>
  <si>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</si>
  <si>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</si>
  <si>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</si>
  <si>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</si>
  <si>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</si>
  <si>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</si>
  <si>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</si>
  <si>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</si>
  <si>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</si>
  <si>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</si>
  <si>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</si>
  <si>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</si>
  <si>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</si>
  <si>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</si>
  <si>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</si>
  <si>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</si>
  <si>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</si>
  <si>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</si>
  <si>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</si>
  <si>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</si>
  <si>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</si>
  <si>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</si>
  <si>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</si>
  <si>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</si>
  <si>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</si>
  <si>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</si>
  <si>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</si>
  <si>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</si>
  <si>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</si>
  <si>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</si>
  <si>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</si>
  <si>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</si>
  <si>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</si>
  <si>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</si>
  <si>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</si>
  <si>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</si>
  <si>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</si>
  <si>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</si>
  <si>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</si>
  <si>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</si>
  <si>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</si>
  <si>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</si>
  <si>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</si>
  <si>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</si>
  <si>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</si>
  <si>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</si>
  <si>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</si>
  <si>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</si>
  <si>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</si>
  <si>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</si>
  <si>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</si>
  <si>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</si>
  <si>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</si>
  <si>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</si>
  <si>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</si>
  <si>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</si>
  <si>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</si>
  <si>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</si>
  <si>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</si>
  <si>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</si>
  <si>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</si>
  <si>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</si>
  <si>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</si>
  <si>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</si>
  <si>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</si>
  <si>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</si>
  <si>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</si>
  <si>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</si>
  <si>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</si>
  <si>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</si>
  <si>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</si>
  <si>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</si>
  <si>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</si>
  <si>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</si>
  <si>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</si>
  <si>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</si>
  <si>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</si>
  <si>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</si>
  <si>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</si>
  <si>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</si>
  <si>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</si>
  <si>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</si>
  <si>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</si>
  <si>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</si>
  <si>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</si>
  <si>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</si>
  <si>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</si>
  <si>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</si>
  <si>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</si>
  <si>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</si>
  <si>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</si>
  <si>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</si>
  <si>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</si>
  <si>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</si>
  <si>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</si>
  <si>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</si>
  <si>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</si>
  <si>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</si>
  <si>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</si>
  <si>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</si>
  <si>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</si>
  <si>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</si>
  <si>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</si>
  <si>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</si>
  <si>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</si>
  <si>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</si>
  <si>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</si>
  <si>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</si>
  <si>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</si>
  <si>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</si>
  <si>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</si>
  <si>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</si>
  <si>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</si>
  <si>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</si>
  <si>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</si>
  <si>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</si>
  <si>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</si>
  <si>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</si>
  <si>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</si>
  <si>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</si>
  <si>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</si>
  <si>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</si>
  <si>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</si>
  <si>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</si>
  <si>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</si>
  <si>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</si>
  <si>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</si>
  <si>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</si>
  <si>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</si>
  <si>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</si>
  <si>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</si>
  <si>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</si>
  <si>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</si>
  <si>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</si>
  <si>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</si>
  <si>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</si>
  <si>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</si>
  <si>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</si>
  <si>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</si>
  <si>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</si>
  <si>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</si>
  <si>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</si>
  <si>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</si>
  <si>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</si>
  <si>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</si>
  <si>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</si>
  <si>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</si>
  <si>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</si>
  <si>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</si>
  <si>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</si>
  <si>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</si>
  <si>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</si>
  <si>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</si>
  <si>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</si>
  <si>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</si>
  <si>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</si>
  <si>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</si>
  <si>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</si>
  <si>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</si>
  <si>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</si>
  <si>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</si>
  <si>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</si>
  <si>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</si>
  <si>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</si>
  <si>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</si>
  <si>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</si>
  <si>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</si>
  <si>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</si>
  <si>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</si>
  <si>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</si>
  <si>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</si>
  <si>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</si>
  <si>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</si>
  <si>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</si>
  <si>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</si>
  <si>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</si>
  <si>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</si>
  <si>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</si>
  <si>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</si>
  <si>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</si>
  <si>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</si>
  <si>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</si>
  <si>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</si>
  <si>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</si>
  <si>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</si>
  <si>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</si>
  <si>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</si>
  <si>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</si>
  <si>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</si>
  <si>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</si>
  <si>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</si>
  <si>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</si>
  <si>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</si>
  <si>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</si>
  <si>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</si>
  <si>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</si>
  <si>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</si>
  <si>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</si>
  <si>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</si>
  <si>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</si>
  <si>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</si>
  <si>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</si>
  <si>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</si>
  <si>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</si>
  <si>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</si>
  <si>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</si>
  <si>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</si>
  <si>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</si>
  <si>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</si>
  <si>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</si>
  <si>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</si>
  <si>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</si>
  <si>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</si>
  <si>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</si>
  <si>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</si>
  <si>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</si>
  <si>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</si>
  <si>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</si>
  <si>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</si>
  <si>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</si>
  <si>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</si>
  <si>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</si>
  <si>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</si>
  <si>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</si>
  <si>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</si>
  <si>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</si>
  <si>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</si>
  <si>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</si>
  <si>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</si>
  <si>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</si>
  <si>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</si>
  <si>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</si>
  <si>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</si>
  <si>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</si>
  <si>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</si>
  <si>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</si>
  <si>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</si>
  <si>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</si>
  <si>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</si>
  <si>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</si>
  <si>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</si>
  <si>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</si>
  <si>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</si>
  <si>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</si>
  <si>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</si>
  <si>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</si>
  <si>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</si>
  <si>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</si>
  <si>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</si>
  <si>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</si>
  <si>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</si>
  <si>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</si>
  <si>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</si>
  <si>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</si>
  <si>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</si>
  <si>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</si>
  <si>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</si>
  <si>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</si>
  <si>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</si>
  <si>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</si>
  <si>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</si>
  <si>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</si>
  <si>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</si>
  <si>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</si>
  <si>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</si>
  <si>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</si>
  <si>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</si>
  <si>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</si>
  <si>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</si>
  <si>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</si>
  <si>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</si>
  <si>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</si>
  <si>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</si>
  <si>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</si>
  <si>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</si>
  <si>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</si>
  <si>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</si>
  <si>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</si>
  <si>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</si>
  <si>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</si>
  <si>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</si>
  <si>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</si>
  <si>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</si>
  <si>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</si>
  <si>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</si>
  <si>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</si>
  <si>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</si>
  <si>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</si>
  <si>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</si>
  <si>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</si>
  <si>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</si>
  <si>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</si>
  <si>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</si>
  <si>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</si>
  <si>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</si>
  <si>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</si>
  <si>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</si>
  <si>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</si>
  <si>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</si>
  <si>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</si>
  <si>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</si>
  <si>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</si>
  <si>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</si>
  <si>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</si>
  <si>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</si>
  <si>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</si>
  <si>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</si>
  <si>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</si>
  <si>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</si>
  <si>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</si>
  <si>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</si>
  <si>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</si>
  <si>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</si>
  <si>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</si>
  <si>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</si>
  <si>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</si>
  <si>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</si>
  <si>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</si>
  <si>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</si>
  <si>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</si>
  <si>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</si>
  <si>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</si>
  <si>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</si>
  <si>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</si>
  <si>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</si>
  <si>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</si>
  <si>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</si>
  <si>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</si>
  <si>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</si>
  <si>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</si>
  <si>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</si>
  <si>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</si>
  <si>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</si>
  <si>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</si>
  <si>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</si>
  <si>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</si>
  <si>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</si>
  <si>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</si>
  <si>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</si>
  <si>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</si>
  <si>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</si>
  <si>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</si>
  <si>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</si>
  <si>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</si>
  <si>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</si>
  <si>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</si>
  <si>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</si>
  <si>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</si>
  <si>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</si>
  <si>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</si>
  <si>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</si>
  <si>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</si>
  <si>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</si>
  <si>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</si>
  <si>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</si>
  <si>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</si>
  <si>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</si>
  <si>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</si>
  <si>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</si>
  <si>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</si>
  <si>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</si>
  <si>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</si>
  <si>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</si>
  <si>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</si>
  <si>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</si>
  <si>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</si>
  <si>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</si>
  <si>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</si>
  <si>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</si>
  <si>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</si>
  <si>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</si>
  <si>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</si>
  <si>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</si>
  <si>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</si>
  <si>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</si>
  <si>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</si>
  <si>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</si>
  <si>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</si>
  <si>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</si>
  <si>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</si>
  <si>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</si>
  <si>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</si>
  <si>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</si>
  <si>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</si>
  <si>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</si>
  <si>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</si>
  <si>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</si>
  <si>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</si>
  <si>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</si>
  <si>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</si>
  <si>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</si>
  <si>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</si>
  <si>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</si>
  <si>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</si>
  <si>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</si>
  <si>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</si>
  <si>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</si>
  <si>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</si>
  <si>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</si>
  <si>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</si>
  <si>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</si>
  <si>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</si>
  <si>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</si>
  <si>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</si>
  <si>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</si>
  <si>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</si>
  <si>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</si>
  <si>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</si>
  <si>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</si>
  <si>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</si>
  <si>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</si>
  <si>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</si>
  <si>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</si>
  <si>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</si>
  <si>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</si>
  <si>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</si>
  <si>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</si>
  <si>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</si>
  <si>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</si>
  <si>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</si>
  <si>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</si>
  <si>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</si>
  <si>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MUNCIPAL DE VIVIENDA  DE MOROLEON, GTO.</t>
  </si>
  <si>
    <t>Correspondiente del 1 de Enero al AL 30 DE SEPTIEMBRE DEL 2019</t>
  </si>
  <si>
    <t xml:space="preserve">Director de IMUVIM
</t>
  </si>
  <si>
    <t>C. Guadalupe Arturo Duran Ruiz</t>
  </si>
  <si>
    <t>Director de IMUVIM</t>
  </si>
  <si>
    <t>son responsabilidad del emisor".</t>
  </si>
  <si>
    <t xml:space="preserve">“Bajo protesta de decir verdad declaramos que los Estados Financieros y sus notas, son razonablemente correctos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</si>
</sst>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29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7" t="s">
        <v>652</v>
      </c>
      <c r="B1" s="167"/>
      <c r="C1" s="72"/>
      <c r="D1" s="69" t="s">
        <v>244</v>
      </c>
      <c r="E1" s="70">
        <v>2019</v>
      </c>
    </row>
    <row r="2" spans="1:5" ht="18.95" customHeight="1" x14ac:dyDescent="0.2">
      <c r="A2" s="168" t="s">
        <v>557</v>
      </c>
      <c r="B2" s="168"/>
      <c r="C2" s="91"/>
      <c r="D2" s="69" t="s">
        <v>246</v>
      </c>
      <c r="E2" s="72" t="s">
        <v>247</v>
      </c>
    </row>
    <row r="3" spans="1:5" ht="18.95" customHeight="1" x14ac:dyDescent="0.2">
      <c r="A3" s="169" t="s">
        <v>653</v>
      </c>
      <c r="B3" s="169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1" spans="1:2" x14ac:dyDescent="0.2">
      <c r="A41" s="36" t="s">
        <v>658</v>
      </c>
    </row>
    <row r="42" spans="1:2" s="161" customFormat="1" x14ac:dyDescent="0.2">
      <c r="A42" s="161" t="s">
        <v>657</v>
      </c>
    </row>
    <row r="43" spans="1:2" ht="22.5" x14ac:dyDescent="0.2">
      <c r="A43" s="165" t="s">
        <v>654</v>
      </c>
    </row>
    <row r="44" spans="1:2" ht="22.5" x14ac:dyDescent="0.2">
      <c r="A44" s="165" t="s">
        <v>654</v>
      </c>
    </row>
    <row r="45" spans="1:2" x14ac:dyDescent="0.2">
      <c r="A45" s="161"/>
    </row>
    <row r="46" spans="1:2" x14ac:dyDescent="0.2">
      <c r="A46" s="161" t="s">
        <v>655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3" t="s">
        <v>652</v>
      </c>
      <c r="B1" s="174"/>
      <c r="C1" s="175"/>
    </row>
    <row r="2" spans="1:3" s="92" customFormat="1" ht="18" customHeight="1" x14ac:dyDescent="0.25">
      <c r="A2" s="176" t="s">
        <v>554</v>
      </c>
      <c r="B2" s="177"/>
      <c r="C2" s="178"/>
    </row>
    <row r="3" spans="1:3" s="92" customFormat="1" ht="18" customHeight="1" x14ac:dyDescent="0.25">
      <c r="A3" s="176" t="s">
        <v>653</v>
      </c>
      <c r="B3" s="177"/>
      <c r="C3" s="178"/>
    </row>
    <row r="4" spans="1:3" s="95" customFormat="1" ht="18" customHeight="1" x14ac:dyDescent="0.2">
      <c r="A4" s="179" t="s">
        <v>550</v>
      </c>
      <c r="B4" s="180"/>
      <c r="C4" s="181"/>
    </row>
    <row r="5" spans="1:3" s="93" customFormat="1" x14ac:dyDescent="0.2">
      <c r="A5" s="113" t="s">
        <v>590</v>
      </c>
      <c r="B5" s="113"/>
      <c r="C5" s="114">
        <v>231739.38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231739.38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2" t="s">
        <v>652</v>
      </c>
      <c r="B1" s="183"/>
      <c r="C1" s="184"/>
    </row>
    <row r="2" spans="1:3" s="96" customFormat="1" ht="18.95" customHeight="1" x14ac:dyDescent="0.25">
      <c r="A2" s="185" t="s">
        <v>555</v>
      </c>
      <c r="B2" s="186"/>
      <c r="C2" s="187"/>
    </row>
    <row r="3" spans="1:3" s="96" customFormat="1" ht="18.95" customHeight="1" x14ac:dyDescent="0.25">
      <c r="A3" s="185" t="s">
        <v>653</v>
      </c>
      <c r="B3" s="186"/>
      <c r="C3" s="187"/>
    </row>
    <row r="4" spans="1:3" s="97" customFormat="1" x14ac:dyDescent="0.2">
      <c r="A4" s="179" t="s">
        <v>550</v>
      </c>
      <c r="B4" s="180"/>
      <c r="C4" s="181"/>
    </row>
    <row r="5" spans="1:3" x14ac:dyDescent="0.2">
      <c r="A5" s="144" t="s">
        <v>603</v>
      </c>
      <c r="B5" s="113"/>
      <c r="C5" s="137">
        <v>171148.14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171148.14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2" t="s">
        <v>652</v>
      </c>
      <c r="B1" s="188"/>
      <c r="C1" s="188"/>
      <c r="D1" s="188"/>
      <c r="E1" s="188"/>
      <c r="F1" s="188"/>
      <c r="G1" s="82" t="s">
        <v>244</v>
      </c>
      <c r="H1" s="83">
        <f>'Notas a los Edos Financieros'!E1</f>
        <v>2019</v>
      </c>
    </row>
    <row r="2" spans="1:10" ht="18.95" customHeight="1" x14ac:dyDescent="0.2">
      <c r="A2" s="172" t="s">
        <v>556</v>
      </c>
      <c r="B2" s="188"/>
      <c r="C2" s="188"/>
      <c r="D2" s="188"/>
      <c r="E2" s="188"/>
      <c r="F2" s="188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9" t="s">
        <v>653</v>
      </c>
      <c r="B3" s="190"/>
      <c r="C3" s="190"/>
      <c r="D3" s="190"/>
      <c r="E3" s="190"/>
      <c r="F3" s="190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opLeftCell="A16" zoomScaleNormal="100" zoomScaleSheetLayoutView="100" workbookViewId="0">
      <selection activeCell="A55" sqref="A55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1" t="s">
        <v>37</v>
      </c>
      <c r="B5" s="191"/>
      <c r="C5" s="191"/>
      <c r="D5" s="191"/>
      <c r="E5" s="19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2" t="s">
        <v>41</v>
      </c>
      <c r="C10" s="192"/>
      <c r="D10" s="192"/>
      <c r="E10" s="192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2" t="s">
        <v>45</v>
      </c>
      <c r="C12" s="192"/>
      <c r="D12" s="192"/>
      <c r="E12" s="192"/>
    </row>
    <row r="13" spans="1:8" s="11" customFormat="1" ht="26.1" customHeight="1" x14ac:dyDescent="0.2">
      <c r="A13" s="158" t="s">
        <v>46</v>
      </c>
      <c r="B13" s="192" t="s">
        <v>47</v>
      </c>
      <c r="C13" s="192"/>
      <c r="D13" s="192"/>
      <c r="E13" s="192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3" t="s">
        <v>52</v>
      </c>
      <c r="C31" s="193"/>
      <c r="D31" s="193"/>
      <c r="E31" s="193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  <row r="49" spans="1:1" x14ac:dyDescent="0.2">
      <c r="A49" s="3" t="s">
        <v>656</v>
      </c>
    </row>
    <row r="50" spans="1:1" x14ac:dyDescent="0.2">
      <c r="A50" s="166"/>
    </row>
    <row r="51" spans="1:1" x14ac:dyDescent="0.2">
      <c r="A51" s="33"/>
    </row>
    <row r="52" spans="1:1" x14ac:dyDescent="0.2">
      <c r="A52" s="33" t="s">
        <v>655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0" t="s">
        <v>652</v>
      </c>
      <c r="B1" s="171"/>
      <c r="C1" s="171"/>
      <c r="D1" s="171"/>
      <c r="E1" s="171"/>
      <c r="F1" s="171"/>
      <c r="G1" s="69" t="s">
        <v>244</v>
      </c>
      <c r="H1" s="80">
        <v>2019</v>
      </c>
    </row>
    <row r="2" spans="1:8" s="71" customFormat="1" ht="18.95" customHeight="1" x14ac:dyDescent="0.25">
      <c r="A2" s="170" t="s">
        <v>245</v>
      </c>
      <c r="B2" s="171"/>
      <c r="C2" s="171"/>
      <c r="D2" s="171"/>
      <c r="E2" s="171"/>
      <c r="F2" s="171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0" t="s">
        <v>653</v>
      </c>
      <c r="B3" s="171"/>
      <c r="C3" s="171"/>
      <c r="D3" s="171"/>
      <c r="E3" s="171"/>
      <c r="F3" s="171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5129.71</v>
      </c>
      <c r="D15" s="79">
        <v>5129.71</v>
      </c>
      <c r="E15" s="79">
        <v>5129.71</v>
      </c>
      <c r="F15" s="79">
        <v>5129.71</v>
      </c>
      <c r="G15" s="79">
        <v>5129.71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45259.16</v>
      </c>
      <c r="D20" s="79">
        <v>45259.16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366851.58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237667.73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129183.85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56185.54</v>
      </c>
      <c r="D60" s="79">
        <f t="shared" ref="D60:E60" si="0">SUM(D61:D68)</f>
        <v>0</v>
      </c>
      <c r="E60" s="79">
        <f t="shared" si="0"/>
        <v>-37209.31</v>
      </c>
    </row>
    <row r="61" spans="1:9" x14ac:dyDescent="0.2">
      <c r="A61" s="77">
        <v>1241</v>
      </c>
      <c r="B61" s="75" t="s">
        <v>293</v>
      </c>
      <c r="C61" s="79">
        <v>51435.54</v>
      </c>
      <c r="D61" s="79">
        <v>0</v>
      </c>
      <c r="E61" s="79">
        <v>-36569.589999999997</v>
      </c>
    </row>
    <row r="62" spans="1:9" x14ac:dyDescent="0.2">
      <c r="A62" s="77">
        <v>1242</v>
      </c>
      <c r="B62" s="75" t="s">
        <v>294</v>
      </c>
      <c r="C62" s="79">
        <v>3100</v>
      </c>
      <c r="D62" s="79">
        <v>0</v>
      </c>
      <c r="E62" s="79">
        <v>-309.95999999999998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1649</v>
      </c>
      <c r="D66" s="79">
        <v>0</v>
      </c>
      <c r="E66" s="79">
        <v>-329.76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25212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25212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26084.47</v>
      </c>
      <c r="D101" s="79">
        <f>SUM(D102:D110)</f>
        <v>26084.47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3627</v>
      </c>
      <c r="D102" s="79">
        <f>C102</f>
        <v>3627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-839.31</v>
      </c>
      <c r="D103" s="79">
        <f t="shared" ref="D103:D110" si="1">C103</f>
        <v>-839.31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3411.72</v>
      </c>
      <c r="D104" s="79">
        <f t="shared" si="1"/>
        <v>3411.72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5930.71</v>
      </c>
      <c r="D108" s="79">
        <f t="shared" si="1"/>
        <v>5930.71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13954.35</v>
      </c>
      <c r="D110" s="79">
        <f t="shared" si="1"/>
        <v>13954.35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8" t="s">
        <v>652</v>
      </c>
      <c r="B1" s="168"/>
      <c r="C1" s="168"/>
      <c r="D1" s="69" t="s">
        <v>244</v>
      </c>
      <c r="E1" s="80">
        <v>2019</v>
      </c>
    </row>
    <row r="2" spans="1:5" s="71" customFormat="1" ht="18.95" customHeight="1" x14ac:dyDescent="0.25">
      <c r="A2" s="168" t="s">
        <v>359</v>
      </c>
      <c r="B2" s="168"/>
      <c r="C2" s="168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8" t="s">
        <v>653</v>
      </c>
      <c r="B3" s="168"/>
      <c r="C3" s="168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17.38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17.38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17.38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231722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231722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231722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171148.13999999998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171148.13999999998</v>
      </c>
      <c r="D100" s="112">
        <f>C100/$C$99</f>
        <v>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140994.28</v>
      </c>
      <c r="D101" s="112">
        <f t="shared" ref="D101:D164" si="0">C101/$C$99</f>
        <v>0.82381426990676032</v>
      </c>
      <c r="E101" s="111"/>
    </row>
    <row r="102" spans="1:5" x14ac:dyDescent="0.2">
      <c r="A102" s="109">
        <v>5111</v>
      </c>
      <c r="B102" s="106" t="s">
        <v>418</v>
      </c>
      <c r="C102" s="110">
        <v>89422.06</v>
      </c>
      <c r="D102" s="112">
        <f t="shared" si="0"/>
        <v>0.52248338778323855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2287.2399999999998</v>
      </c>
      <c r="D104" s="112">
        <f t="shared" si="0"/>
        <v>1.3364094988119649E-2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49284.98</v>
      </c>
      <c r="D106" s="112">
        <f t="shared" si="0"/>
        <v>0.28796678713540214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3535.08</v>
      </c>
      <c r="D108" s="112">
        <f t="shared" si="0"/>
        <v>2.0655088626730038E-2</v>
      </c>
      <c r="E108" s="111"/>
    </row>
    <row r="109" spans="1:5" x14ac:dyDescent="0.2">
      <c r="A109" s="109">
        <v>5121</v>
      </c>
      <c r="B109" s="106" t="s">
        <v>425</v>
      </c>
      <c r="C109" s="110">
        <v>2555</v>
      </c>
      <c r="D109" s="112">
        <f t="shared" si="0"/>
        <v>1.4928587596686707E-2</v>
      </c>
      <c r="E109" s="111"/>
    </row>
    <row r="110" spans="1:5" x14ac:dyDescent="0.2">
      <c r="A110" s="109">
        <v>5122</v>
      </c>
      <c r="B110" s="106" t="s">
        <v>426</v>
      </c>
      <c r="C110" s="110">
        <v>371.08</v>
      </c>
      <c r="D110" s="112">
        <f t="shared" si="0"/>
        <v>2.1681801508330739E-3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609</v>
      </c>
      <c r="D114" s="112">
        <f t="shared" si="0"/>
        <v>3.5583208792102565E-3</v>
      </c>
      <c r="E114" s="111"/>
    </row>
    <row r="115" spans="1:5" x14ac:dyDescent="0.2">
      <c r="A115" s="109">
        <v>5127</v>
      </c>
      <c r="B115" s="106" t="s">
        <v>431</v>
      </c>
      <c r="C115" s="110">
        <v>0</v>
      </c>
      <c r="D115" s="112">
        <f t="shared" si="0"/>
        <v>0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0</v>
      </c>
      <c r="D117" s="112">
        <f t="shared" si="0"/>
        <v>0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26618.78</v>
      </c>
      <c r="D118" s="112">
        <f t="shared" si="0"/>
        <v>0.15553064146650966</v>
      </c>
      <c r="E118" s="111"/>
    </row>
    <row r="119" spans="1:5" x14ac:dyDescent="0.2">
      <c r="A119" s="109">
        <v>5131</v>
      </c>
      <c r="B119" s="106" t="s">
        <v>435</v>
      </c>
      <c r="C119" s="110">
        <v>0</v>
      </c>
      <c r="D119" s="112">
        <f t="shared" si="0"/>
        <v>0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19624.68</v>
      </c>
      <c r="D121" s="112">
        <f t="shared" si="0"/>
        <v>0.11466487453500811</v>
      </c>
      <c r="E121" s="111"/>
    </row>
    <row r="122" spans="1:5" x14ac:dyDescent="0.2">
      <c r="A122" s="109">
        <v>5134</v>
      </c>
      <c r="B122" s="106" t="s">
        <v>438</v>
      </c>
      <c r="C122" s="110">
        <v>2376.6799999999998</v>
      </c>
      <c r="D122" s="112">
        <f t="shared" si="0"/>
        <v>1.3886683197375092E-2</v>
      </c>
      <c r="E122" s="111"/>
    </row>
    <row r="123" spans="1:5" x14ac:dyDescent="0.2">
      <c r="A123" s="109">
        <v>5135</v>
      </c>
      <c r="B123" s="106" t="s">
        <v>439</v>
      </c>
      <c r="C123" s="110">
        <v>0</v>
      </c>
      <c r="D123" s="112">
        <f t="shared" si="0"/>
        <v>0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1407.42</v>
      </c>
      <c r="D125" s="112">
        <f t="shared" si="0"/>
        <v>8.2234022525748754E-3</v>
      </c>
      <c r="E125" s="111"/>
    </row>
    <row r="126" spans="1:5" x14ac:dyDescent="0.2">
      <c r="A126" s="109">
        <v>5138</v>
      </c>
      <c r="B126" s="106" t="s">
        <v>442</v>
      </c>
      <c r="C126" s="110">
        <v>0</v>
      </c>
      <c r="D126" s="112">
        <f t="shared" si="0"/>
        <v>0</v>
      </c>
      <c r="E126" s="111"/>
    </row>
    <row r="127" spans="1:5" x14ac:dyDescent="0.2">
      <c r="A127" s="109">
        <v>5139</v>
      </c>
      <c r="B127" s="106" t="s">
        <v>443</v>
      </c>
      <c r="C127" s="110">
        <v>3210</v>
      </c>
      <c r="D127" s="112">
        <f t="shared" si="0"/>
        <v>1.8755681481551597E-2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2" t="s">
        <v>652</v>
      </c>
      <c r="B1" s="172"/>
      <c r="C1" s="172"/>
      <c r="D1" s="82" t="s">
        <v>244</v>
      </c>
      <c r="E1" s="83">
        <v>2019</v>
      </c>
    </row>
    <row r="2" spans="1:5" ht="18.95" customHeight="1" x14ac:dyDescent="0.2">
      <c r="A2" s="172" t="s">
        <v>524</v>
      </c>
      <c r="B2" s="172"/>
      <c r="C2" s="172"/>
      <c r="D2" s="82" t="s">
        <v>246</v>
      </c>
      <c r="E2" s="83" t="str">
        <f>ESF!H2</f>
        <v>Trimestral</v>
      </c>
    </row>
    <row r="3" spans="1:5" ht="18.95" customHeight="1" x14ac:dyDescent="0.2">
      <c r="A3" s="172" t="s">
        <v>653</v>
      </c>
      <c r="B3" s="172"/>
      <c r="C3" s="172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4340613.0599999996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60591.24</v>
      </c>
    </row>
    <row r="15" spans="1:5" x14ac:dyDescent="0.2">
      <c r="A15" s="88">
        <v>3220</v>
      </c>
      <c r="B15" s="84" t="s">
        <v>529</v>
      </c>
      <c r="C15" s="89">
        <v>-2695066.61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2" t="s">
        <v>652</v>
      </c>
      <c r="B1" s="172"/>
      <c r="C1" s="172"/>
      <c r="D1" s="82" t="s">
        <v>244</v>
      </c>
      <c r="E1" s="83">
        <v>2019</v>
      </c>
    </row>
    <row r="2" spans="1:5" s="90" customFormat="1" ht="18.95" customHeight="1" x14ac:dyDescent="0.25">
      <c r="A2" s="172" t="s">
        <v>542</v>
      </c>
      <c r="B2" s="172"/>
      <c r="C2" s="172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2" t="s">
        <v>653</v>
      </c>
      <c r="B3" s="172"/>
      <c r="C3" s="172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732989.67</v>
      </c>
      <c r="D10" s="89">
        <v>672667.6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732989.67</v>
      </c>
      <c r="D15" s="89">
        <f>SUM(D8:D14)</f>
        <v>672667.6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366851.58</v>
      </c>
    </row>
    <row r="21" spans="1:5" x14ac:dyDescent="0.2">
      <c r="A21" s="88">
        <v>1231</v>
      </c>
      <c r="B21" s="84" t="s">
        <v>285</v>
      </c>
      <c r="C21" s="89">
        <v>237667.73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129183.85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56185.54</v>
      </c>
    </row>
    <row r="29" spans="1:5" x14ac:dyDescent="0.2">
      <c r="A29" s="88">
        <v>1241</v>
      </c>
      <c r="B29" s="84" t="s">
        <v>293</v>
      </c>
      <c r="C29" s="89">
        <v>51435.54</v>
      </c>
    </row>
    <row r="30" spans="1:5" x14ac:dyDescent="0.2">
      <c r="A30" s="88">
        <v>1242</v>
      </c>
      <c r="B30" s="84" t="s">
        <v>294</v>
      </c>
      <c r="C30" s="89">
        <v>3100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1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1649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25212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25212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2019-10-24T22:47:27Z</cp:lastPrinted>
  <dcterms:created xsi:type="dcterms:W3CDTF">2012-12-11T20:36:24Z</dcterms:created>
  <dcterms:modified xsi:type="dcterms:W3CDTF">2019-11-15T00:36:57Z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