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esktop\"/>
    </mc:Choice>
  </mc:AlternateContent>
  <bookViews>
    <workbookView xWindow="0" yWindow="0" windowWidth="19200" windowHeight="11295" tabRatio="692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ACT 1.2" sheetId="25" r:id="rId6"/>
    <sheet name="ACT 1.3" sheetId="26" r:id="rId7"/>
    <sheet name="COMPONENTE 2" sheetId="255" r:id="rId8"/>
    <sheet name="ACT 2.1" sheetId="256" r:id="rId9"/>
    <sheet name="ACT 2.2" sheetId="257" r:id="rId10"/>
    <sheet name="ACT 2.3" sheetId="258" r:id="rId11"/>
    <sheet name="COMPONENTE 3" sheetId="266" r:id="rId12"/>
    <sheet name="ACT 3.1" sheetId="267" r:id="rId13"/>
    <sheet name="ACT 3.2" sheetId="268" r:id="rId14"/>
    <sheet name="Hoja1" sheetId="7" state="hidden" r:id="rId15"/>
  </sheets>
  <definedNames>
    <definedName name="_ftn1" localSheetId="0">IR!#REF!</definedName>
    <definedName name="_ftnref1" localSheetId="0">IR!#REF!</definedName>
  </definedNames>
  <calcPr calcId="152511" concurrentCalc="0"/>
</workbook>
</file>

<file path=xl/calcChain.xml><?xml version="1.0" encoding="utf-8"?>
<calcChain xmlns="http://schemas.openxmlformats.org/spreadsheetml/2006/main">
  <c r="C7" i="5" l="1"/>
  <c r="P15" i="5"/>
  <c r="P11" i="5"/>
  <c r="E9" i="5"/>
  <c r="E8" i="5"/>
  <c r="X17" i="5"/>
  <c r="W17" i="5"/>
  <c r="V17" i="5"/>
  <c r="U17" i="5"/>
  <c r="T17" i="5"/>
  <c r="R17" i="5"/>
  <c r="Q17" i="5"/>
  <c r="P17" i="5"/>
  <c r="O17" i="5"/>
  <c r="N17" i="5"/>
  <c r="M17" i="5"/>
  <c r="L17" i="5"/>
  <c r="E17" i="5"/>
  <c r="C17" i="5"/>
  <c r="B17" i="5"/>
  <c r="X16" i="5"/>
  <c r="W16" i="5"/>
  <c r="V16" i="5"/>
  <c r="U16" i="5"/>
  <c r="T16" i="5"/>
  <c r="R16" i="5"/>
  <c r="Q16" i="5"/>
  <c r="P16" i="5"/>
  <c r="O16" i="5"/>
  <c r="N16" i="5"/>
  <c r="M16" i="5"/>
  <c r="L16" i="5"/>
  <c r="E16" i="5"/>
  <c r="C16" i="5"/>
  <c r="B16" i="5"/>
  <c r="X15" i="5"/>
  <c r="W15" i="5"/>
  <c r="V15" i="5"/>
  <c r="U15" i="5"/>
  <c r="T15" i="5"/>
  <c r="R15" i="5"/>
  <c r="Q15" i="5"/>
  <c r="O15" i="5"/>
  <c r="N15" i="5"/>
  <c r="M15" i="5"/>
  <c r="L15" i="5"/>
  <c r="E15" i="5"/>
  <c r="C15" i="5"/>
  <c r="B15" i="5"/>
  <c r="X14" i="5"/>
  <c r="W14" i="5"/>
  <c r="V14" i="5"/>
  <c r="U14" i="5"/>
  <c r="T14" i="5"/>
  <c r="R14" i="5"/>
  <c r="Q14" i="5"/>
  <c r="P14" i="5"/>
  <c r="N14" i="5"/>
  <c r="M14" i="5"/>
  <c r="L14" i="5"/>
  <c r="E14" i="5"/>
  <c r="C14" i="5"/>
  <c r="B14" i="5"/>
  <c r="X13" i="5"/>
  <c r="W13" i="5"/>
  <c r="V13" i="5"/>
  <c r="U13" i="5"/>
  <c r="T13" i="5"/>
  <c r="R13" i="5"/>
  <c r="Q13" i="5"/>
  <c r="P13" i="5"/>
  <c r="N13" i="5"/>
  <c r="M13" i="5"/>
  <c r="L13" i="5"/>
  <c r="E13" i="5"/>
  <c r="C13" i="5"/>
  <c r="B13" i="5"/>
  <c r="X12" i="5"/>
  <c r="W12" i="5"/>
  <c r="V12" i="5"/>
  <c r="U12" i="5"/>
  <c r="T12" i="5"/>
  <c r="R12" i="5"/>
  <c r="Q12" i="5"/>
  <c r="P12" i="5"/>
  <c r="O12" i="5"/>
  <c r="N12" i="5"/>
  <c r="M12" i="5"/>
  <c r="L12" i="5"/>
  <c r="E12" i="5"/>
  <c r="C12" i="5"/>
  <c r="B12" i="5"/>
  <c r="X11" i="5"/>
  <c r="V11" i="5"/>
  <c r="U11" i="5"/>
  <c r="R11" i="5"/>
  <c r="Q11" i="5"/>
  <c r="W11" i="5"/>
  <c r="T11" i="5"/>
  <c r="N11" i="5"/>
  <c r="M11" i="5"/>
  <c r="L11" i="5"/>
  <c r="E11" i="5"/>
  <c r="C11" i="5"/>
  <c r="B11" i="5"/>
  <c r="O14" i="5"/>
  <c r="O13" i="5"/>
  <c r="O7" i="5"/>
  <c r="O11" i="5"/>
  <c r="O10" i="5"/>
  <c r="O9" i="5"/>
  <c r="O8" i="5"/>
  <c r="O6" i="5"/>
  <c r="O5" i="5"/>
  <c r="U10" i="5"/>
  <c r="U9" i="5"/>
  <c r="U8" i="5"/>
  <c r="U7" i="5"/>
  <c r="X10" i="5"/>
  <c r="W10" i="5"/>
  <c r="V10" i="5"/>
  <c r="T10" i="5"/>
  <c r="R10" i="5"/>
  <c r="Q10" i="5"/>
  <c r="P10" i="5"/>
  <c r="N10" i="5"/>
  <c r="M10" i="5"/>
  <c r="L10" i="5"/>
  <c r="E10" i="5"/>
  <c r="C10" i="5"/>
  <c r="B10" i="5"/>
  <c r="X9" i="5"/>
  <c r="W9" i="5"/>
  <c r="V9" i="5"/>
  <c r="T9" i="5"/>
  <c r="R9" i="5"/>
  <c r="Q9" i="5"/>
  <c r="P9" i="5"/>
  <c r="N9" i="5"/>
  <c r="M9" i="5"/>
  <c r="L9" i="5"/>
  <c r="C9" i="5"/>
  <c r="B9" i="5"/>
  <c r="X8" i="5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N5" i="5"/>
  <c r="M5" i="5"/>
  <c r="L5" i="5"/>
  <c r="C5" i="5"/>
  <c r="B5" i="5"/>
</calcChain>
</file>

<file path=xl/sharedStrings.xml><?xml version="1.0" encoding="utf-8"?>
<sst xmlns="http://schemas.openxmlformats.org/spreadsheetml/2006/main" count="1044" uniqueCount="193">
  <si>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</si>
  <si>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</si>
  <si>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</si>
  <si>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</si>
  <si>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</si>
  <si>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</si>
  <si>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</si>
  <si>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</si>
  <si>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</si>
  <si>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</si>
  <si>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</si>
  <si>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</si>
  <si>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</si>
  <si>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</si>
  <si>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</si>
  <si>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</si>
  <si>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</si>
  <si>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</si>
  <si>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</si>
  <si>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</si>
  <si>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</si>
  <si>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</si>
  <si>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</si>
  <si>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</si>
  <si>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</si>
  <si>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</si>
  <si>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</si>
  <si>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</si>
  <si>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</si>
  <si>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</si>
  <si>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</si>
  <si>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</si>
  <si>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</si>
  <si>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</si>
  <si>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</si>
  <si>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</si>
  <si>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</si>
  <si>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</si>
  <si>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</si>
  <si>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</si>
  <si>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</si>
  <si>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</si>
  <si>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</si>
  <si>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</si>
  <si>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</si>
  <si>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</si>
  <si>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</si>
  <si>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</si>
  <si>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</si>
  <si>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</si>
  <si>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</si>
  <si>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</si>
  <si>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</si>
  <si>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</si>
  <si>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</si>
  <si>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</si>
  <si>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</si>
  <si>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</si>
  <si>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</si>
  <si>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</si>
  <si>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</si>
  <si>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</si>
  <si>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 xml:space="preserve">A   C   T   I   V   I   D   A   D   -    1   .   2  </t>
  </si>
  <si>
    <t xml:space="preserve">A   C   T   I   V   I   D   A   D     -  1   .   3   </t>
  </si>
  <si>
    <t>A  C  T   I   V   I   D   A   D    -   2   .  2</t>
  </si>
  <si>
    <t>C   O   M   P   O   N   E   N   T   E  -     2</t>
  </si>
  <si>
    <t>A  C  T   I   V   I   D   A   D    -  2   .  3</t>
  </si>
  <si>
    <t>C   O   M   P   O   N   E   N   T   E   -    3</t>
  </si>
  <si>
    <t>A  C  T   I   V   I   D   A   D   -    3   .   1</t>
  </si>
  <si>
    <t>A  C  T   I   V   I   D   A   D  -     3   .   2</t>
  </si>
  <si>
    <t>A  C  T   I   V   I   D   A   D   -    2   .   1</t>
  </si>
  <si>
    <t xml:space="preserve">Clasificación Programática acorde al CONAC
</t>
  </si>
  <si>
    <t>20a</t>
  </si>
  <si>
    <t>→</t>
  </si>
  <si>
    <t>IMUVIM</t>
  </si>
  <si>
    <t>Datos generales</t>
  </si>
  <si>
    <t>Eje</t>
  </si>
  <si>
    <t>Denominación</t>
  </si>
  <si>
    <t>Subtema</t>
  </si>
  <si>
    <t>Estrategia</t>
  </si>
  <si>
    <t>Centro gestor</t>
  </si>
  <si>
    <t>Nivel de Indicador</t>
  </si>
  <si>
    <t>Fin</t>
  </si>
  <si>
    <t>Clave programa</t>
  </si>
  <si>
    <t>Nombre Programa</t>
  </si>
  <si>
    <t>MEJORAMIENTO DE LAS CONDICIONES DE VIVIENDA (2019)</t>
  </si>
  <si>
    <t>Prioritario</t>
  </si>
  <si>
    <t>No</t>
  </si>
  <si>
    <t>Subfunción</t>
  </si>
  <si>
    <t>Resumen narrativo</t>
  </si>
  <si>
    <t>IMPULSAR EL CRECIMIENTO DEL TERRITORIO PATRIMONIAL DEL MUNICIPIO Y COMBATIR EL REZAGO HABITACIONAL PARA MEJORAR LA CALIDAD DE VIDA DE SUS HABITANTES.</t>
  </si>
  <si>
    <t>Indicador</t>
  </si>
  <si>
    <t>INDICADORES DEL INEGI</t>
  </si>
  <si>
    <t>Dimensión del indicador</t>
  </si>
  <si>
    <t>Eficiencia</t>
  </si>
  <si>
    <t>Frecuencia</t>
  </si>
  <si>
    <t>Mensual</t>
  </si>
  <si>
    <t>Unidad de medida</t>
  </si>
  <si>
    <t>TASA DE VARIACION</t>
  </si>
  <si>
    <t>Algoritmo</t>
  </si>
  <si>
    <t>((A / B) - 1) * 100</t>
  </si>
  <si>
    <t>Interpretación del resultado del indicador</t>
  </si>
  <si>
    <t>Características de las variables</t>
  </si>
  <si>
    <t>Variables del cálculo</t>
  </si>
  <si>
    <t>Unidad</t>
  </si>
  <si>
    <t>A</t>
  </si>
  <si>
    <t>INDICADORES DEL INEGI AÑO ACTUAL</t>
  </si>
  <si>
    <t>B</t>
  </si>
  <si>
    <t>INDICADORES DEL INEGI AÑO ANTERIOR</t>
  </si>
  <si>
    <t>Beneficiario</t>
  </si>
  <si>
    <t>Determinación de metas</t>
  </si>
  <si>
    <t>Año linea base</t>
  </si>
  <si>
    <t>Meta administración</t>
  </si>
  <si>
    <t>10 CRECIMIENTO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</si>
  <si>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</si>
  <si>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</si>
  <si>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</si>
  <si>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</si>
  <si>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</si>
  <si>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</si>
  <si>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</si>
  <si>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</si>
  <si>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</si>
  <si>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</si>
  <si>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</si>
  <si>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</si>
  <si>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</si>
  <si>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</si>
  <si>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</si>
  <si>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</si>
  <si>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</si>
  <si>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</si>
  <si>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</si>
  <si>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</si>
  <si>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</si>
  <si>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Proposito</t>
  </si>
  <si>
    <t>CREAR UN DESARROLLO HABITACIONAL AL QUE PUEDAN TENER ACCESO PERSONAS DE ESCASOS RECURSOS, ASI COMO LA REGULARIZACION DE ASENTAMIENTOS.</t>
  </si>
  <si>
    <t>COSTO TOTAL DEL LOTE TIPO CON VIVIENDA / INGRESOS ECONÓMICOS DEL SOLICITANTE</t>
  </si>
  <si>
    <t>PORCENTAJE</t>
  </si>
  <si>
    <t>(A / B) * 100</t>
  </si>
  <si>
    <t>COSTO TOTAL DEL LOTE TIPO CON VIVIENDA</t>
  </si>
  <si>
    <t>INGRESOS ECONÓMICOS DEL SOLICITANTE</t>
  </si>
  <si>
    <t>100% DESARROLLO HABITACIONAL</t>
  </si>
  <si>
    <t>Componente</t>
  </si>
  <si>
    <t>CREACION REGLAMENTO MUNICIPAL DE ORDENAMIENTO SUSTENTABLE DEL TERRITORIO</t>
  </si>
  <si>
    <t>PLAN DE ORDENAMIENTO TERRIRORIAL ELABORADO (DETECCIÓN DE POLIGONOS DE CONTENCIÓN)</t>
  </si>
  <si>
    <t>Calidad</t>
  </si>
  <si>
    <t>UNIDAD</t>
  </si>
  <si>
    <t>PLAN DE ORDENAMIENTO TERRITORIAL</t>
  </si>
  <si>
    <t>1 PLAN DE ORDENAMIENTO TERRITORIAL</t>
  </si>
  <si>
    <t>Actividad</t>
  </si>
  <si>
    <t>RENOVACIÓN DEL PLAN DE TRABAJO PARA LA PLANEACIÓN URBANA</t>
  </si>
  <si>
    <t>DOCUMENTO ELABORADO</t>
  </si>
  <si>
    <t>1 DOCUMENTO ELABORADO</t>
  </si>
  <si>
    <t>REGULARIZACIÓN DE ASENTAMIENTOS HUMANOS.</t>
  </si>
  <si>
    <t>ASENTANTAMIENTOS IRREGULARES = ASENTAMIENTOS REGULARES</t>
  </si>
  <si>
    <t>Eficacia</t>
  </si>
  <si>
    <t>ASENTANTAMIENTOS IRREGULARES</t>
  </si>
  <si>
    <t>ASENTAMIENTOS REGULARES</t>
  </si>
  <si>
    <t>-10% ASENTAMIENTO IRREGULARES</t>
  </si>
  <si>
    <t>URBANIZACIÓN HABITACIONAL</t>
  </si>
  <si>
    <t>VENTA DE PREDIOS CON SERVICIOS BÁSICOS</t>
  </si>
  <si>
    <t>30% URBANIZACIÓN HABITACIONAL</t>
  </si>
  <si>
    <t>ADQUISICIÓN DE RESERVA TERRITORIAL</t>
  </si>
  <si>
    <t>100% DE ADQUISICIÓN DE RESERVA TERRITORIAL</t>
  </si>
  <si>
    <t>MEDIACIÓN DEL VALOR DE LA TIERRA</t>
  </si>
  <si>
    <t>VALOR DEL M2 DE LA TIERRA / M2 DE SUPERFICIE</t>
  </si>
  <si>
    <t>M2 DE SUPERFICIE</t>
  </si>
  <si>
    <t>VALOR DEL M2 DE LA TIERRA</t>
  </si>
  <si>
    <t>100% MEDIACIÓN DEL VALOR DE LA TIERRA</t>
  </si>
  <si>
    <t>CONCENTRACIÓN DEL RECURSO ECONÓMICO NECESARIO PARA LA ADQUISICION DE RESERVA TERRITORIAL</t>
  </si>
  <si>
    <t>VALOR DE LA RESERVA TERRITORIAL = RECURSO ECONÓMICO AUTORIZADO</t>
  </si>
  <si>
    <t>RECURSO ECONÓMICO NECESARIO PARA LA ADQUISICION DE RESERVA TERRITORIAL</t>
  </si>
  <si>
    <t>30% VALOR DE LA RESERVA TERRITORIAL = RECURSO ECONÓMICO AUTORIZADO</t>
  </si>
  <si>
    <t>VIVIENDAS DIGNAS</t>
  </si>
  <si>
    <t>INDICADORES INEGI VIVIENDA DIGNA</t>
  </si>
  <si>
    <t>1 INDICADORES INEGI VIVIENDAS DIGNAS</t>
  </si>
  <si>
    <t>COMBATIR EL HACINAMIENTO EN VIVIENDA</t>
  </si>
  <si>
    <t>INDICADORES INEGI HACINAMIENTO</t>
  </si>
  <si>
    <t>REALIZADO</t>
  </si>
  <si>
    <t>PLANEADO</t>
  </si>
  <si>
    <t>40% REALIZADO</t>
  </si>
  <si>
    <t>MEJORAMIENTO DE VIVIENDA</t>
  </si>
  <si>
    <t>INDICADORES INEGI</t>
  </si>
  <si>
    <t>40% REALIZADO/PLANEADO</t>
  </si>
  <si>
    <t>HUMANO Y SOCIAL</t>
  </si>
  <si>
    <t>DESARROLLO SOCIAL Y COMUNITARIO</t>
  </si>
  <si>
    <t>MEJORAR VIVIENDA EN ZONA URBANA Y RURAL</t>
  </si>
  <si>
    <t>ACCIONES PARA LOGRAR UN VALOR DE LA TIERRA A PRECIOS COMPETITIVOS</t>
  </si>
  <si>
    <t>PADRÓN DE PROPIETARIOS CON INTERES DE VENTA</t>
  </si>
  <si>
    <t>PROPIETARIOS CON INTERES DE VENTA</t>
  </si>
  <si>
    <t>1 PADRON</t>
  </si>
  <si>
    <t>INSTITUTO MUNICIPAL DE VIVIENDA
INDICADORES DE RESULTADOS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</si>
</sst>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C7063"/>
        <bgColor indexed="64"/>
      </patternFill>
    </fill>
    <fill>
      <patternFill patternType="solid">
        <fgColor rgb="FF5CC69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0">
    <xf numFmtId="0" fontId="0" fillId="0" borderId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11" applyNumberFormat="0" applyAlignment="0" applyProtection="0"/>
    <xf numFmtId="0" fontId="27" fillId="13" borderId="12" applyNumberFormat="0" applyAlignment="0" applyProtection="0"/>
    <xf numFmtId="0" fontId="28" fillId="13" borderId="11" applyNumberFormat="0" applyAlignment="0" applyProtection="0"/>
    <xf numFmtId="0" fontId="29" fillId="0" borderId="13" applyNumberFormat="0" applyFill="0" applyAlignment="0" applyProtection="0"/>
    <xf numFmtId="0" fontId="30" fillId="14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" fillId="0" borderId="0"/>
    <xf numFmtId="0" fontId="3" fillId="15" borderId="15" applyNumberFormat="0" applyFont="0" applyAlignment="0" applyProtection="0"/>
    <xf numFmtId="0" fontId="2" fillId="0" borderId="0"/>
    <xf numFmtId="0" fontId="2" fillId="15" borderId="1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5" borderId="0" xfId="16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9" fillId="4" borderId="0" xfId="16" applyNumberFormat="1" applyFont="1" applyFill="1" applyBorder="1" applyAlignment="1">
      <alignment horizontal="center" vertical="center" wrapText="1"/>
    </xf>
    <xf numFmtId="0" fontId="9" fillId="4" borderId="0" xfId="16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4" borderId="2" xfId="16" applyNumberFormat="1" applyFont="1" applyFill="1" applyBorder="1" applyAlignment="1">
      <alignment horizontal="center" vertical="center" wrapText="1"/>
    </xf>
    <xf numFmtId="0" fontId="9" fillId="4" borderId="2" xfId="1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16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 vertical="center" wrapText="1"/>
    </xf>
    <xf numFmtId="0" fontId="9" fillId="5" borderId="4" xfId="0" applyFont="1" applyFill="1" applyBorder="1" applyAlignment="1">
      <alignment horizontal="centerContinuous" wrapText="1"/>
    </xf>
    <xf numFmtId="0" fontId="11" fillId="6" borderId="5" xfId="8" applyFont="1" applyFill="1" applyBorder="1" applyAlignment="1" applyProtection="1">
      <alignment horizontal="centerContinuous" vertical="center" wrapText="1"/>
      <protection locked="0"/>
    </xf>
    <xf numFmtId="0" fontId="11" fillId="6" borderId="6" xfId="8" applyFont="1" applyFill="1" applyBorder="1" applyAlignment="1" applyProtection="1">
      <alignment horizontal="centerContinuous" vertical="center" wrapText="1"/>
      <protection locked="0"/>
    </xf>
    <xf numFmtId="0" fontId="11" fillId="6" borderId="3" xfId="8" applyFont="1" applyFill="1" applyBorder="1" applyAlignment="1" applyProtection="1">
      <alignment horizontal="centerContinuous" vertical="center" wrapText="1"/>
      <protection locked="0"/>
    </xf>
    <xf numFmtId="0" fontId="9" fillId="7" borderId="0" xfId="16" applyFont="1" applyFill="1" applyBorder="1" applyAlignment="1">
      <alignment horizontal="centerContinuous" vertical="center" wrapText="1"/>
    </xf>
    <xf numFmtId="0" fontId="9" fillId="7" borderId="3" xfId="16" applyFont="1" applyFill="1" applyBorder="1" applyAlignment="1">
      <alignment horizontal="center" vertical="center" wrapText="1"/>
    </xf>
    <xf numFmtId="0" fontId="9" fillId="7" borderId="2" xfId="16" applyFont="1" applyFill="1" applyBorder="1" applyAlignment="1">
      <alignment horizontal="center" vertical="center" wrapText="1"/>
    </xf>
    <xf numFmtId="0" fontId="9" fillId="7" borderId="0" xfId="16" applyFont="1" applyFill="1" applyBorder="1" applyAlignment="1">
      <alignment horizontal="center" vertical="center" wrapText="1"/>
    </xf>
    <xf numFmtId="0" fontId="9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0" xfId="18"/>
    <xf numFmtId="0" fontId="6" fillId="0" borderId="0" xfId="18" applyFont="1"/>
    <xf numFmtId="0" fontId="18" fillId="0" borderId="0" xfId="18" applyFont="1" applyBorder="1" applyAlignment="1">
      <alignment horizontal="center" vertical="center"/>
    </xf>
    <xf numFmtId="0" fontId="6" fillId="0" borderId="0" xfId="18" applyFill="1"/>
    <xf numFmtId="0" fontId="6" fillId="0" borderId="0" xfId="18" applyFont="1" applyFill="1"/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>
      <alignment horizontal="centerContinuous" wrapText="1"/>
    </xf>
    <xf numFmtId="0" fontId="13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5" fillId="0" borderId="0" xfId="18" applyFont="1"/>
    <xf numFmtId="0" fontId="5" fillId="0" borderId="0" xfId="19"/>
    <xf numFmtId="0" fontId="5" fillId="0" borderId="0" xfId="19" applyFont="1"/>
    <xf numFmtId="0" fontId="17" fillId="0" borderId="0" xfId="19" applyFont="1" applyBorder="1" applyAlignment="1"/>
    <xf numFmtId="0" fontId="5" fillId="0" borderId="0" xfId="19" applyBorder="1"/>
    <xf numFmtId="0" fontId="17" fillId="0" borderId="0" xfId="18" applyFont="1" applyBorder="1" applyAlignment="1"/>
    <xf numFmtId="0" fontId="6" fillId="0" borderId="0" xfId="18" applyBorder="1" applyAlignment="1" applyProtection="1">
      <alignment vertical="top"/>
      <protection locked="0"/>
    </xf>
    <xf numFmtId="0" fontId="18" fillId="0" borderId="0" xfId="19" applyFont="1" applyBorder="1" applyAlignment="1">
      <alignment horizontal="center" vertical="center"/>
    </xf>
    <xf numFmtId="0" fontId="5" fillId="0" borderId="0" xfId="19" applyBorder="1" applyAlignment="1" applyProtection="1">
      <alignment vertical="top"/>
      <protection locked="0"/>
    </xf>
    <xf numFmtId="0" fontId="4" fillId="0" borderId="0" xfId="18" applyFont="1"/>
    <xf numFmtId="0" fontId="4" fillId="0" borderId="0" xfId="19" applyFont="1"/>
    <xf numFmtId="0" fontId="4" fillId="0" borderId="0" xfId="18" applyFont="1" applyFill="1"/>
    <xf numFmtId="0" fontId="15" fillId="4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5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>
      <alignment horizontal="center" wrapText="1"/>
    </xf>
    <xf numFmtId="0" fontId="15" fillId="40" borderId="19" xfId="0" applyFont="1" applyFill="1" applyBorder="1" applyAlignment="1">
      <alignment horizontal="center" wrapText="1"/>
    </xf>
    <xf numFmtId="0" fontId="15" fillId="40" borderId="17" xfId="0" applyFont="1" applyFill="1" applyBorder="1" applyAlignment="1">
      <alignment wrapText="1"/>
    </xf>
    <xf numFmtId="0" fontId="15" fillId="40" borderId="18" xfId="0" applyFont="1" applyFill="1" applyBorder="1" applyAlignment="1">
      <alignment wrapText="1"/>
    </xf>
    <xf numFmtId="0" fontId="15" fillId="40" borderId="19" xfId="0" applyFont="1" applyFill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" fontId="16" fillId="41" borderId="22" xfId="0" applyNumberFormat="1" applyFont="1" applyFill="1" applyBorder="1" applyAlignment="1">
      <alignment horizontal="center" vertical="center" wrapText="1"/>
    </xf>
    <xf numFmtId="4" fontId="16" fillId="41" borderId="23" xfId="0" applyNumberFormat="1" applyFont="1" applyFill="1" applyBorder="1" applyAlignment="1">
      <alignment horizontal="center" vertical="center" wrapText="1"/>
    </xf>
    <xf numFmtId="4" fontId="16" fillId="41" borderId="24" xfId="0" applyNumberFormat="1" applyFont="1" applyFill="1" applyBorder="1" applyAlignment="1">
      <alignment horizontal="center" vertical="center" wrapText="1"/>
    </xf>
    <xf numFmtId="4" fontId="16" fillId="41" borderId="26" xfId="0" applyNumberFormat="1" applyFont="1" applyFill="1" applyBorder="1" applyAlignment="1">
      <alignment horizontal="center" vertical="center" wrapText="1"/>
    </xf>
    <xf numFmtId="4" fontId="16" fillId="41" borderId="27" xfId="0" applyNumberFormat="1" applyFont="1" applyFill="1" applyBorder="1" applyAlignment="1">
      <alignment horizontal="center" vertical="center" wrapText="1"/>
    </xf>
    <xf numFmtId="4" fontId="16" fillId="41" borderId="28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wrapText="1"/>
    </xf>
    <xf numFmtId="0" fontId="16" fillId="41" borderId="22" xfId="0" applyFont="1" applyFill="1" applyBorder="1" applyAlignment="1">
      <alignment horizontal="center" vertical="center" wrapText="1"/>
    </xf>
    <xf numFmtId="0" fontId="16" fillId="41" borderId="23" xfId="0" applyFont="1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6" fillId="42" borderId="22" xfId="0" applyFont="1" applyFill="1" applyBorder="1" applyAlignment="1">
      <alignment horizontal="center" vertical="center" wrapText="1"/>
    </xf>
    <xf numFmtId="0" fontId="16" fillId="42" borderId="23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16" fillId="42" borderId="26" xfId="0" applyFont="1" applyFill="1" applyBorder="1" applyAlignment="1">
      <alignment horizontal="center" vertical="center" wrapText="1"/>
    </xf>
    <xf numFmtId="0" fontId="16" fillId="42" borderId="27" xfId="0" applyFont="1" applyFill="1" applyBorder="1" applyAlignment="1">
      <alignment horizontal="center" vertical="center" wrapText="1"/>
    </xf>
    <xf numFmtId="0" fontId="16" fillId="42" borderId="28" xfId="0" applyFont="1" applyFill="1" applyBorder="1" applyAlignment="1">
      <alignment horizontal="center" vertical="center" wrapText="1"/>
    </xf>
  </cellXfs>
  <cellStyles count="90">
    <cellStyle name="20% - Énfasis1" xfId="37" builtinId="30" customBuiltin="1"/>
    <cellStyle name="20% - Énfasis1 2" xfId="64"/>
    <cellStyle name="20% - Énfasis1 3" xfId="78"/>
    <cellStyle name="20% - Énfasis2" xfId="41" builtinId="34" customBuiltin="1"/>
    <cellStyle name="20% - Énfasis2 2" xfId="66"/>
    <cellStyle name="20% - Énfasis2 3" xfId="80"/>
    <cellStyle name="20% - Énfasis3" xfId="45" builtinId="38" customBuiltin="1"/>
    <cellStyle name="20% - Énfasis3 2" xfId="68"/>
    <cellStyle name="20% - Énfasis3 3" xfId="82"/>
    <cellStyle name="20% - Énfasis4" xfId="49" builtinId="42" customBuiltin="1"/>
    <cellStyle name="20% - Énfasis4 2" xfId="70"/>
    <cellStyle name="20% - Énfasis4 3" xfId="84"/>
    <cellStyle name="20% - Énfasis5" xfId="53" builtinId="46" customBuiltin="1"/>
    <cellStyle name="20% - Énfasis5 2" xfId="72"/>
    <cellStyle name="20% - Énfasis5 3" xfId="86"/>
    <cellStyle name="20% - Énfasis6" xfId="57" builtinId="50" customBuiltin="1"/>
    <cellStyle name="20% - Énfasis6 2" xfId="74"/>
    <cellStyle name="20% - Énfasis6 3" xfId="88"/>
    <cellStyle name="40% - Énfasis1" xfId="38" builtinId="31" customBuiltin="1"/>
    <cellStyle name="40% - Énfasis1 2" xfId="65"/>
    <cellStyle name="40% - Énfasis1 3" xfId="79"/>
    <cellStyle name="40% - Énfasis2" xfId="42" builtinId="35" customBuiltin="1"/>
    <cellStyle name="40% - Énfasis2 2" xfId="67"/>
    <cellStyle name="40% - Énfasis2 3" xfId="81"/>
    <cellStyle name="40% - Énfasis3" xfId="46" builtinId="39" customBuiltin="1"/>
    <cellStyle name="40% - Énfasis3 2" xfId="69"/>
    <cellStyle name="40% - Énfasis3 3" xfId="83"/>
    <cellStyle name="40% - Énfasis4" xfId="50" builtinId="43" customBuiltin="1"/>
    <cellStyle name="40% - Énfasis4 2" xfId="71"/>
    <cellStyle name="40% - Énfasis4 3" xfId="85"/>
    <cellStyle name="40% - Énfasis5" xfId="54" builtinId="47" customBuiltin="1"/>
    <cellStyle name="40% - Énfasis5 2" xfId="73"/>
    <cellStyle name="40% - Énfasis5 3" xfId="87"/>
    <cellStyle name="40% - Énfasis6" xfId="58" builtinId="51" customBuiltin="1"/>
    <cellStyle name="40% - Énfasis6 2" xfId="75"/>
    <cellStyle name="40% - Énfasis6 3" xfId="89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a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1" xfId="21" builtinId="16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/>
    <cellStyle name="Incorrecto" xfId="26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7" builtinId="28" customBuiltin="1"/>
    <cellStyle name="Normal" xfId="0" builtinId="0"/>
    <cellStyle name="Normal 10" xfId="76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60"/>
    <cellStyle name="Normal 8" xfId="62"/>
    <cellStyle name="Normal 9" xfId="18"/>
    <cellStyle name="Normal 9 2" xfId="19"/>
    <cellStyle name="Normal_141008Reportes Cuadros Institucionales-sectorialesADV" xfId="16"/>
    <cellStyle name="Notas 2" xfId="61"/>
    <cellStyle name="Notas 3" xfId="63"/>
    <cellStyle name="Notas 4" xfId="77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7"/>
  <sheetViews>
    <sheetView tabSelected="1" zoomScale="85" zoomScaleNormal="85" workbookViewId="0"/>
  </sheetViews>
  <sheetFormatPr baseColWidth="10" defaultRowHeight="11.25" x14ac:dyDescent="0.2"/>
  <cols>
    <col min="1" max="1" width="22.33203125" style="3" customWidth="1"/>
    <col min="2" max="2" width="17" style="2" customWidth="1"/>
    <col min="3" max="3" width="37" style="2" bestFit="1" customWidth="1"/>
    <col min="4" max="4" width="37" style="2" hidden="1" customWidth="1"/>
    <col min="5" max="5" width="21.5" style="2" customWidth="1"/>
    <col min="6" max="10" width="17" style="2" hidden="1" customWidth="1"/>
    <col min="11" max="12" width="17" style="2" customWidth="1"/>
    <col min="13" max="13" width="44.1640625" style="2" customWidth="1"/>
    <col min="14" max="14" width="44" style="2" customWidth="1"/>
    <col min="15" max="15" width="23.83203125" style="2" customWidth="1"/>
    <col min="16" max="17" width="42.6640625" style="2" customWidth="1"/>
    <col min="18" max="18" width="19" style="2" customWidth="1"/>
    <col min="19" max="20" width="13.83203125" style="2" customWidth="1"/>
    <col min="21" max="21" width="14.5" style="2" customWidth="1"/>
    <col min="22" max="23" width="14.83203125" style="2" customWidth="1"/>
    <col min="24" max="24" width="20.83203125" style="3" customWidth="1"/>
    <col min="25" max="16384" width="12" style="3"/>
  </cols>
  <sheetData>
    <row r="1" spans="1:29" s="1" customFormat="1" ht="60" customHeight="1" x14ac:dyDescent="0.2">
      <c r="A1" s="27" t="s">
        <v>192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9" s="1" customFormat="1" ht="11.25" customHeight="1" x14ac:dyDescent="0.2">
      <c r="A2" s="24"/>
      <c r="B2" s="24"/>
      <c r="C2" s="24"/>
      <c r="D2" s="24"/>
      <c r="E2" s="24"/>
      <c r="F2" s="34" t="s">
        <v>0</v>
      </c>
      <c r="G2" s="34"/>
      <c r="H2" s="34"/>
      <c r="I2" s="34">
        <v>21</v>
      </c>
      <c r="J2" s="34"/>
      <c r="K2" s="25" t="s">
        <v>53</v>
      </c>
      <c r="L2" s="25"/>
      <c r="M2" s="25"/>
      <c r="N2" s="26" t="s">
        <v>54</v>
      </c>
      <c r="O2" s="26"/>
      <c r="P2" s="26"/>
      <c r="Q2" s="26"/>
      <c r="R2" s="26"/>
      <c r="S2" s="26"/>
      <c r="T2" s="26"/>
      <c r="U2" s="48"/>
      <c r="V2" s="30" t="s">
        <v>51</v>
      </c>
      <c r="W2" s="30"/>
      <c r="X2" s="30"/>
    </row>
    <row r="3" spans="1:29" s="1" customFormat="1" ht="54.75" customHeight="1" x14ac:dyDescent="0.2">
      <c r="A3" s="19" t="s">
        <v>71</v>
      </c>
      <c r="B3" s="19" t="s">
        <v>46</v>
      </c>
      <c r="C3" s="19" t="s">
        <v>45</v>
      </c>
      <c r="D3" s="19" t="s">
        <v>44</v>
      </c>
      <c r="E3" s="19" t="s">
        <v>43</v>
      </c>
      <c r="F3" s="20" t="s">
        <v>42</v>
      </c>
      <c r="G3" s="20" t="s">
        <v>41</v>
      </c>
      <c r="H3" s="20" t="s">
        <v>40</v>
      </c>
      <c r="I3" s="21">
        <v>2</v>
      </c>
      <c r="J3" s="21" t="s">
        <v>39</v>
      </c>
      <c r="K3" s="22" t="s">
        <v>38</v>
      </c>
      <c r="L3" s="22" t="s">
        <v>37</v>
      </c>
      <c r="M3" s="22" t="s">
        <v>24</v>
      </c>
      <c r="N3" s="23" t="s">
        <v>36</v>
      </c>
      <c r="O3" s="23" t="s">
        <v>35</v>
      </c>
      <c r="P3" s="23" t="s">
        <v>34</v>
      </c>
      <c r="Q3" s="23" t="s">
        <v>55</v>
      </c>
      <c r="R3" s="23" t="s">
        <v>33</v>
      </c>
      <c r="S3" s="23" t="s">
        <v>32</v>
      </c>
      <c r="T3" s="23" t="s">
        <v>31</v>
      </c>
      <c r="U3" s="49" t="s">
        <v>60</v>
      </c>
      <c r="V3" s="31" t="s">
        <v>50</v>
      </c>
      <c r="W3" s="32" t="s">
        <v>29</v>
      </c>
      <c r="X3" s="32" t="s">
        <v>52</v>
      </c>
    </row>
    <row r="4" spans="1:29" s="1" customFormat="1" ht="15" customHeight="1" x14ac:dyDescent="0.2">
      <c r="A4" s="12">
        <v>1</v>
      </c>
      <c r="B4" s="13">
        <v>2</v>
      </c>
      <c r="C4" s="12">
        <v>3</v>
      </c>
      <c r="D4" s="16">
        <v>4</v>
      </c>
      <c r="E4" s="12">
        <v>5</v>
      </c>
      <c r="F4" s="17">
        <v>6</v>
      </c>
      <c r="G4" s="17">
        <v>7</v>
      </c>
      <c r="H4" s="17">
        <v>8</v>
      </c>
      <c r="I4" s="18">
        <v>2</v>
      </c>
      <c r="J4" s="18">
        <v>10</v>
      </c>
      <c r="K4" s="14">
        <v>11</v>
      </c>
      <c r="L4" s="14">
        <v>12</v>
      </c>
      <c r="M4" s="14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 t="s">
        <v>72</v>
      </c>
      <c r="V4" s="33">
        <v>21</v>
      </c>
      <c r="W4" s="33">
        <v>22</v>
      </c>
      <c r="X4" s="33">
        <v>23</v>
      </c>
    </row>
    <row r="5" spans="1:29" s="45" customFormat="1" ht="57" customHeight="1" x14ac:dyDescent="0.2">
      <c r="A5" s="42"/>
      <c r="B5" s="35">
        <f>FIN!$I$6</f>
        <v>3028</v>
      </c>
      <c r="C5" s="43" t="str">
        <f>FIN!$M$6</f>
        <v>MEJORAMIENTO DE LAS CONDICIONES DE VIVIENDA (2019)</v>
      </c>
      <c r="D5" s="43"/>
      <c r="E5" s="35" t="s">
        <v>74</v>
      </c>
      <c r="F5" s="35"/>
      <c r="G5" s="35"/>
      <c r="H5" s="35"/>
      <c r="I5" s="35">
        <v>2</v>
      </c>
      <c r="J5" s="35"/>
      <c r="K5" s="46" t="s">
        <v>59</v>
      </c>
      <c r="L5" s="46" t="str">
        <f>FIN!$E$6</f>
        <v>Fin</v>
      </c>
      <c r="M5" s="42" t="str">
        <f>FIN!$E$8</f>
        <v>IMPULSAR EL CRECIMIENTO DEL TERRITORIO PATRIMONIAL DEL MUNICIPIO Y COMBATIR EL REZAGO HABITACIONAL PARA MEJORAR LA CALIDAD DE VIDA DE SUS HABITANTES.</v>
      </c>
      <c r="N5" s="42" t="str">
        <f>FIN!$E$9</f>
        <v>INDICADORES DEL INEGI</v>
      </c>
      <c r="O5" s="46" t="str">
        <f>TRIM(FIN!$U$2)</f>
        <v>F I N</v>
      </c>
      <c r="P5" s="35" t="str">
        <f>FIN!$Q$10</f>
        <v>((A / B) - 1) * 100</v>
      </c>
      <c r="Q5" s="35" t="str">
        <f>FIN!$C$14&amp;"    "&amp;FIN!$C$15</f>
        <v>INDICADORES DEL INEGI AÑO ACTUAL    INDICADORES DEL INEGI AÑO ANTERIOR</v>
      </c>
      <c r="R5" s="35" t="str">
        <f>FIN!$I$18</f>
        <v>10 CRECIMIENTO</v>
      </c>
      <c r="S5" s="35"/>
      <c r="T5" s="47">
        <f>FIN!$D$23</f>
        <v>-100</v>
      </c>
      <c r="U5" s="50">
        <f>(FIN!$C$24)/100</f>
        <v>-10</v>
      </c>
      <c r="V5" s="36">
        <f>FIN!$D$21</f>
        <v>0</v>
      </c>
      <c r="W5" s="36">
        <f>FIN!$D$22</f>
        <v>10</v>
      </c>
      <c r="X5" s="44" t="str">
        <f>FIN!$M$10</f>
        <v>TASA DE VARIACION</v>
      </c>
    </row>
    <row r="6" spans="1:29" s="45" customFormat="1" ht="57" customHeight="1" x14ac:dyDescent="0.2">
      <c r="A6" s="42"/>
      <c r="B6" s="35">
        <f>PROPOSITO!$I$6</f>
        <v>3028</v>
      </c>
      <c r="C6" s="43" t="str">
        <f>PROPOSITO!$M$6</f>
        <v>MEJORAMIENTO DE LAS CONDICIONES DE VIVIENDA (2019)</v>
      </c>
      <c r="D6" s="43"/>
      <c r="E6" s="35" t="str">
        <f>PROPOSITO!$I$7</f>
        <v>IMUVIM</v>
      </c>
      <c r="F6" s="35"/>
      <c r="G6" s="35"/>
      <c r="H6" s="35"/>
      <c r="I6" s="35"/>
      <c r="J6" s="35"/>
      <c r="K6" s="46" t="s">
        <v>59</v>
      </c>
      <c r="L6" s="46" t="str">
        <f>PROPOSITO!$E$6</f>
        <v>Proposito</v>
      </c>
      <c r="M6" s="42" t="str">
        <f>PROPOSITO!$E$8</f>
        <v>CREAR UN DESARROLLO HABITACIONAL AL QUE PUEDAN TENER ACCESO PERSONAS DE ESCASOS RECURSOS, ASI COMO LA REGULARIZACION DE ASENTAMIENTOS.</v>
      </c>
      <c r="N6" s="42" t="str">
        <f>PROPOSITO!$E$9</f>
        <v>COSTO TOTAL DEL LOTE TIPO CON VIVIENDA / INGRESOS ECONÓMICOS DEL SOLICITANTE</v>
      </c>
      <c r="O6" s="46" t="str">
        <f>TRIM(PROPOSITO!$U$2)</f>
        <v>P R O P Ó S I T O</v>
      </c>
      <c r="P6" s="35" t="str">
        <f>PROPOSITO!$Q$10</f>
        <v>(A / B) * 100</v>
      </c>
      <c r="Q6" s="35" t="str">
        <f>PROPOSITO!$C$14&amp;"    "&amp;PROPOSITO!$C$15</f>
        <v>COSTO TOTAL DEL LOTE TIPO CON VIVIENDA    INGRESOS ECONÓMICOS DEL SOLICITANTE</v>
      </c>
      <c r="R6" s="35" t="str">
        <f>PROPOSITO!$I$18</f>
        <v>100% DESARROLLO HABITACIONAL</v>
      </c>
      <c r="S6" s="35"/>
      <c r="T6" s="47">
        <f>PROPOSITO!$D$23</f>
        <v>0</v>
      </c>
      <c r="U6" s="50">
        <f>(PROPOSITO!$C$24)/100</f>
        <v>0</v>
      </c>
      <c r="V6" s="36">
        <f>PROPOSITO!$D$21</f>
        <v>0</v>
      </c>
      <c r="W6" s="36">
        <f>PROPOSITO!$D$22</f>
        <v>100</v>
      </c>
      <c r="X6" s="44" t="str">
        <f>PROPOSITO!$M$10</f>
        <v>PORCENTAJE</v>
      </c>
    </row>
    <row r="7" spans="1:29" s="45" customFormat="1" ht="57" customHeight="1" x14ac:dyDescent="0.2">
      <c r="A7" s="42"/>
      <c r="B7" s="35">
        <f>'COMPONENTE 1'!$I$6</f>
        <v>3028</v>
      </c>
      <c r="C7" s="43" t="str">
        <f>'COMPONENTE 1'!$M$6</f>
        <v>MEJORAMIENTO DE LAS CONDICIONES DE VIVIENDA (2019)</v>
      </c>
      <c r="D7" s="43"/>
      <c r="E7" s="35" t="str">
        <f>'COMPONENTE 1'!$I$7</f>
        <v>IMUVIM</v>
      </c>
      <c r="F7" s="35"/>
      <c r="G7" s="35"/>
      <c r="H7" s="35"/>
      <c r="I7" s="35"/>
      <c r="J7" s="35"/>
      <c r="K7" s="46" t="s">
        <v>59</v>
      </c>
      <c r="L7" s="46" t="str">
        <f>'COMPONENTE 1'!$E$6</f>
        <v>Componente</v>
      </c>
      <c r="M7" s="42" t="str">
        <f>'COMPONENTE 1'!$E$8</f>
        <v>CREACION REGLAMENTO MUNICIPAL DE ORDENAMIENTO SUSTENTABLE DEL TERRITORIO</v>
      </c>
      <c r="N7" s="42" t="str">
        <f>'COMPONENTE 1'!$E$9</f>
        <v>PLAN DE ORDENAMIENTO TERRIRORIAL ELABORADO (DETECCIÓN DE POLIGONOS DE CONTENCIÓN)</v>
      </c>
      <c r="O7" s="46" t="str">
        <f>TRIM('COMPONENTE 1'!$U$2)</f>
        <v>C O M P O N E N T E 1</v>
      </c>
      <c r="P7" s="35" t="str">
        <f>'COMPONENTE 1'!$Q$10</f>
        <v>A</v>
      </c>
      <c r="Q7" s="35" t="str">
        <f>'COMPONENTE 1'!$C$14&amp;"    "&amp;'COMPONENTE 1'!$C$15</f>
        <v xml:space="preserve">PLAN DE ORDENAMIENTO TERRITORIAL    </v>
      </c>
      <c r="R7" s="35" t="str">
        <f>'COMPONENTE 1'!$I$18</f>
        <v>1 PLAN DE ORDENAMIENTO TERRITORIAL</v>
      </c>
      <c r="S7" s="35"/>
      <c r="T7" s="47">
        <f>'COMPONENTE 1'!$D$23</f>
        <v>0</v>
      </c>
      <c r="U7" s="50">
        <f>'COMPONENTE 1'!$C$24/100</f>
        <v>0</v>
      </c>
      <c r="V7" s="36">
        <f>'COMPONENTE 1'!$D$21</f>
        <v>0</v>
      </c>
      <c r="W7" s="36">
        <f>'COMPONENTE 1'!$D$22</f>
        <v>0</v>
      </c>
      <c r="X7" s="44" t="str">
        <f>'COMPONENTE 1'!$M$10</f>
        <v>UNIDAD</v>
      </c>
    </row>
    <row r="8" spans="1:29" s="45" customFormat="1" ht="57" customHeight="1" x14ac:dyDescent="0.2">
      <c r="A8" s="42"/>
      <c r="B8" s="35">
        <f>'ACT 1.1'!$I$6</f>
        <v>3028</v>
      </c>
      <c r="C8" s="43" t="str">
        <f>'ACT 1.1'!$M$6</f>
        <v>MEJORAMIENTO DE LAS CONDICIONES DE VIVIENDA (2019)</v>
      </c>
      <c r="D8" s="43"/>
      <c r="E8" s="35" t="str">
        <f>'ACT 1.1'!$I$7</f>
        <v>IMUVIM</v>
      </c>
      <c r="F8" s="35"/>
      <c r="G8" s="35"/>
      <c r="H8" s="35"/>
      <c r="I8" s="35"/>
      <c r="J8" s="35"/>
      <c r="K8" s="46" t="s">
        <v>59</v>
      </c>
      <c r="L8" s="46" t="str">
        <f>'ACT 1.1'!$E$6</f>
        <v>Actividad</v>
      </c>
      <c r="M8" s="42" t="str">
        <f>'ACT 1.1'!$E$8</f>
        <v>RENOVACIÓN DEL PLAN DE TRABAJO PARA LA PLANEACIÓN URBANA</v>
      </c>
      <c r="N8" s="42" t="str">
        <f>'ACT 1.1'!$E$9</f>
        <v>DOCUMENTO ELABORADO</v>
      </c>
      <c r="O8" s="46" t="str">
        <f>TRIM('ACT 1.1'!$U$2)</f>
        <v>A C T I V I D A D - 1 . 1</v>
      </c>
      <c r="P8" s="35" t="str">
        <f>'ACT 1.1'!$Q$10</f>
        <v>A</v>
      </c>
      <c r="Q8" s="35" t="str">
        <f>'ACT 1.1'!$C$14&amp;"    "&amp;'ACT 1.1'!$C$15</f>
        <v xml:space="preserve">DOCUMENTO ELABORADO    </v>
      </c>
      <c r="R8" s="35" t="str">
        <f>'ACT 1.1'!$I$18</f>
        <v>1 DOCUMENTO ELABORADO</v>
      </c>
      <c r="S8" s="35"/>
      <c r="T8" s="47">
        <f>'ACT 1.1'!$D$23</f>
        <v>0</v>
      </c>
      <c r="U8" s="50">
        <f>'ACT 1.1'!$C$24/100</f>
        <v>0</v>
      </c>
      <c r="V8" s="36">
        <f>'ACT 1.1'!$D$21</f>
        <v>0</v>
      </c>
      <c r="W8" s="36">
        <f>'ACT 1.1'!$D$22</f>
        <v>0</v>
      </c>
      <c r="X8" s="44" t="str">
        <f>'ACT 1.1'!$M$10</f>
        <v>UNIDAD</v>
      </c>
    </row>
    <row r="9" spans="1:29" s="45" customFormat="1" ht="57" customHeight="1" x14ac:dyDescent="0.2">
      <c r="A9" s="42"/>
      <c r="B9" s="35">
        <f>'ACT 1.2'!$I$6</f>
        <v>3028</v>
      </c>
      <c r="C9" s="43" t="str">
        <f>'ACT 1.2'!$M$6</f>
        <v>MEJORAMIENTO DE LAS CONDICIONES DE VIVIENDA (2019)</v>
      </c>
      <c r="D9" s="43"/>
      <c r="E9" s="35" t="str">
        <f>'ACT 1.2'!$I$7</f>
        <v>IMUVIM</v>
      </c>
      <c r="F9" s="35"/>
      <c r="G9" s="35"/>
      <c r="H9" s="35"/>
      <c r="I9" s="35"/>
      <c r="J9" s="35"/>
      <c r="K9" s="46" t="s">
        <v>59</v>
      </c>
      <c r="L9" s="46" t="str">
        <f>'ACT 1.2'!$E$6</f>
        <v>Actividad</v>
      </c>
      <c r="M9" s="42" t="str">
        <f>'ACT 1.2'!$E$8</f>
        <v>REGULARIZACIÓN DE ASENTAMIENTOS HUMANOS.</v>
      </c>
      <c r="N9" s="42" t="str">
        <f>'ACT 1.2'!$E$9</f>
        <v>ASENTANTAMIENTOS IRREGULARES = ASENTAMIENTOS REGULARES</v>
      </c>
      <c r="O9" s="46" t="str">
        <f>TRIM('ACT 1.2'!$U$2)</f>
        <v>A C T I V I D A D - 1 . 2</v>
      </c>
      <c r="P9" s="35" t="str">
        <f>'ACT 1.2'!$Q$10</f>
        <v>(A / B) * 100</v>
      </c>
      <c r="Q9" s="35" t="str">
        <f>'ACT 1.2'!$C$14&amp;"    "&amp;'ACT 1.2'!$C$15</f>
        <v>ASENTANTAMIENTOS IRREGULARES    ASENTAMIENTOS REGULARES</v>
      </c>
      <c r="R9" s="35" t="str">
        <f>'ACT 1.2'!$I$18</f>
        <v>-10% ASENTAMIENTO IRREGULARES</v>
      </c>
      <c r="S9" s="35"/>
      <c r="T9" s="47">
        <f>'ACT 1.2'!$D$23</f>
        <v>89.47</v>
      </c>
      <c r="U9" s="50">
        <f>'ACT 1.2'!$C$24/100</f>
        <v>-8.947000000000001</v>
      </c>
      <c r="V9" s="36">
        <f>'ACT 1.2'!$D$21</f>
        <v>17</v>
      </c>
      <c r="W9" s="36">
        <f>'ACT 1.2'!$D$22</f>
        <v>19</v>
      </c>
      <c r="X9" s="44" t="str">
        <f>'ACT 1.2'!$M$10</f>
        <v>PORCENTAJE</v>
      </c>
      <c r="Y9" s="47"/>
      <c r="Z9" s="50"/>
      <c r="AA9" s="36"/>
      <c r="AB9" s="36"/>
      <c r="AC9" s="44"/>
    </row>
    <row r="10" spans="1:29" s="45" customFormat="1" ht="57" customHeight="1" x14ac:dyDescent="0.2">
      <c r="A10" s="42"/>
      <c r="B10" s="35">
        <f>'ACT 1.3'!$I$6</f>
        <v>3028</v>
      </c>
      <c r="C10" s="43" t="str">
        <f>'ACT 1.3'!$M$6</f>
        <v>MEJORAMIENTO DE LAS CONDICIONES DE VIVIENDA (2019)</v>
      </c>
      <c r="D10" s="43"/>
      <c r="E10" s="35" t="str">
        <f>'ACT 1.3'!$I$7</f>
        <v>IMUVIM</v>
      </c>
      <c r="F10" s="35"/>
      <c r="G10" s="35"/>
      <c r="H10" s="35"/>
      <c r="I10" s="35"/>
      <c r="J10" s="35"/>
      <c r="K10" s="46" t="s">
        <v>59</v>
      </c>
      <c r="L10" s="46" t="str">
        <f>'ACT 1.3'!$E$6</f>
        <v>Actividad</v>
      </c>
      <c r="M10" s="42" t="str">
        <f>'ACT 1.3'!$E$8</f>
        <v>URBANIZACIÓN HABITACIONAL</v>
      </c>
      <c r="N10" s="42" t="str">
        <f>'ACT 1.3'!$E$9</f>
        <v>VENTA DE PREDIOS CON SERVICIOS BÁSICOS</v>
      </c>
      <c r="O10" s="46" t="str">
        <f>TRIM('ACT 1.3'!$U$2)</f>
        <v>A C T I V I D A D - 1 . 3</v>
      </c>
      <c r="P10" s="35" t="str">
        <f>'ACT 1.3'!$Q$10</f>
        <v>(A / B) * 100</v>
      </c>
      <c r="Q10" s="35" t="str">
        <f>'ACT 1.3'!$C$14&amp;"    "&amp;'ACT 1.3'!$C$15</f>
        <v>VENTA DE PREDIOS CON SERVICIOS BÁSICOS    URBANIZACIÓN HABITACIONAL</v>
      </c>
      <c r="R10" s="35" t="str">
        <f>'ACT 1.3'!$I$18</f>
        <v>30% URBANIZACIÓN HABITACIONAL</v>
      </c>
      <c r="S10" s="35"/>
      <c r="T10" s="47">
        <f>'ACT 1.3'!$D$23</f>
        <v>0</v>
      </c>
      <c r="U10" s="50">
        <f>'ACT 1.3'!$C$24/100</f>
        <v>0</v>
      </c>
      <c r="V10" s="36">
        <f>'ACT 1.3'!$D$21</f>
        <v>0</v>
      </c>
      <c r="W10" s="36">
        <f>'ACT 1.3'!$D$22</f>
        <v>100</v>
      </c>
      <c r="X10" s="44" t="str">
        <f>'ACT 1.3'!$M$10</f>
        <v>PORCENTAJE</v>
      </c>
    </row>
    <row r="11" spans="1:29" s="45" customFormat="1" ht="57" customHeight="1" x14ac:dyDescent="0.2">
      <c r="A11" s="42"/>
      <c r="B11" s="35">
        <f>'COMPONENTE 2'!$I$6</f>
        <v>3028</v>
      </c>
      <c r="C11" s="43" t="str">
        <f>'COMPONENTE 2'!$M$6</f>
        <v>MEJORAMIENTO DE LAS CONDICIONES DE VIVIENDA (2019)</v>
      </c>
      <c r="D11" s="43"/>
      <c r="E11" s="35" t="str">
        <f>'COMPONENTE 2'!$I$7</f>
        <v>IMUVIM</v>
      </c>
      <c r="F11" s="35"/>
      <c r="G11" s="35"/>
      <c r="H11" s="35"/>
      <c r="I11" s="35"/>
      <c r="J11" s="35"/>
      <c r="K11" s="46" t="s">
        <v>59</v>
      </c>
      <c r="L11" s="46" t="str">
        <f>'COMPONENTE 2'!$E$6</f>
        <v>Componente</v>
      </c>
      <c r="M11" s="42" t="str">
        <f>'COMPONENTE 2'!$E$8</f>
        <v>ADQUISICIÓN DE RESERVA TERRITORIAL</v>
      </c>
      <c r="N11" s="42" t="str">
        <f>'COMPONENTE 2'!$E$9</f>
        <v>PLAN DE ORDENAMIENTO TERRIRORIAL ELABORADO (DETECCIÓN DE POLIGONOS DE CONTENCIÓN)</v>
      </c>
      <c r="O11" s="46" t="str">
        <f>TRIM('COMPONENTE 2'!$U$2)</f>
        <v>C O M P O N E N T E - 2</v>
      </c>
      <c r="P11" s="35" t="str">
        <f>'COMPONENTE 2'!$Q$10</f>
        <v>A</v>
      </c>
      <c r="Q11" s="35" t="str">
        <f>'COMPONENTE 2'!$C$14&amp;"    "&amp;'COMPONENTE 2'!$C$15</f>
        <v xml:space="preserve">ADQUISICIÓN DE RESERVA TERRITORIAL    </v>
      </c>
      <c r="R11" s="35" t="str">
        <f>'COMPONENTE 2'!$I$18</f>
        <v>100% DE ADQUISICIÓN DE RESERVA TERRITORIAL</v>
      </c>
      <c r="S11" s="35"/>
      <c r="T11" s="47">
        <f>'COMPONENTE 2'!$D$23</f>
        <v>0</v>
      </c>
      <c r="U11" s="50">
        <f>'COMPONENTE 2'!$C$24/100</f>
        <v>0</v>
      </c>
      <c r="V11" s="36">
        <f>'COMPONENTE 2'!$D$21</f>
        <v>0</v>
      </c>
      <c r="W11" s="36">
        <f>'COMPONENTE 2'!$D$22</f>
        <v>0</v>
      </c>
      <c r="X11" s="44" t="str">
        <f>'COMPONENTE 2'!$M$10</f>
        <v>UNIDAD</v>
      </c>
    </row>
    <row r="12" spans="1:29" s="45" customFormat="1" ht="57" customHeight="1" x14ac:dyDescent="0.2">
      <c r="A12" s="42"/>
      <c r="B12" s="35">
        <f>'ACT 2.1'!$I$6</f>
        <v>3028</v>
      </c>
      <c r="C12" s="43" t="str">
        <f>'ACT 2.1'!$M$6</f>
        <v>MEJORAMIENTO DE LAS CONDICIONES DE VIVIENDA (2019)</v>
      </c>
      <c r="D12" s="43"/>
      <c r="E12" s="35" t="str">
        <f>'ACT 2.1'!$I$7</f>
        <v>IMUVIM</v>
      </c>
      <c r="F12" s="35"/>
      <c r="G12" s="35"/>
      <c r="H12" s="35"/>
      <c r="I12" s="35"/>
      <c r="J12" s="35"/>
      <c r="K12" s="46" t="s">
        <v>59</v>
      </c>
      <c r="L12" s="46" t="str">
        <f>'ACT 2.1'!$E$6</f>
        <v>Actividad</v>
      </c>
      <c r="M12" s="42" t="str">
        <f>'ACT 2.1'!$E$8</f>
        <v>MEDIACIÓN DEL VALOR DE LA TIERRA</v>
      </c>
      <c r="N12" s="42" t="str">
        <f>'ACT 2.1'!$E$9</f>
        <v>VALOR DEL M2 DE LA TIERRA / M2 DE SUPERFICIE</v>
      </c>
      <c r="O12" s="46" t="str">
        <f>TRIM('ACT 2.1'!$U$2)</f>
        <v>A C T I V I D A D - 2 . 1</v>
      </c>
      <c r="P12" s="35" t="str">
        <f>'ACT 2.1'!$Q$10</f>
        <v>(A / B) * 100</v>
      </c>
      <c r="Q12" s="35" t="str">
        <f>'ACT 2.1'!$C$14&amp;"    "&amp;'ACT 2.1'!$C$15</f>
        <v>M2 DE SUPERFICIE    VALOR DEL M2 DE LA TIERRA</v>
      </c>
      <c r="R12" s="35" t="str">
        <f>'ACT 2.1'!$I$18</f>
        <v>100% MEDIACIÓN DEL VALOR DE LA TIERRA</v>
      </c>
      <c r="S12" s="35"/>
      <c r="T12" s="47">
        <f>'ACT 2.1'!$D$23</f>
        <v>0</v>
      </c>
      <c r="U12" s="50">
        <f>'ACT 2.1'!$C$24/100</f>
        <v>0</v>
      </c>
      <c r="V12" s="36">
        <f>'ACT 2.1'!$D$21</f>
        <v>0</v>
      </c>
      <c r="W12" s="36">
        <f>'ACT 2.1'!$D$22</f>
        <v>100</v>
      </c>
      <c r="X12" s="44" t="str">
        <f>'ACT 2.1'!$M$10</f>
        <v>PORCENTAJE</v>
      </c>
    </row>
    <row r="13" spans="1:29" s="45" customFormat="1" ht="57" customHeight="1" x14ac:dyDescent="0.2">
      <c r="A13" s="42"/>
      <c r="B13" s="35">
        <f>'ACT 2.2'!$I$6</f>
        <v>3028</v>
      </c>
      <c r="C13" s="43" t="str">
        <f>'ACT 2.2'!$M$6</f>
        <v>MEJORAMIENTO DE LAS CONDICIONES DE VIVIENDA (2019)</v>
      </c>
      <c r="D13" s="43"/>
      <c r="E13" s="35" t="str">
        <f>'ACT 2.2'!$I$7</f>
        <v>IMUVIM</v>
      </c>
      <c r="F13" s="35"/>
      <c r="G13" s="35"/>
      <c r="H13" s="35"/>
      <c r="I13" s="35"/>
      <c r="J13" s="35"/>
      <c r="K13" s="46" t="s">
        <v>59</v>
      </c>
      <c r="L13" s="46" t="str">
        <f>'ACT 2.2'!$E$6</f>
        <v>Actividad</v>
      </c>
      <c r="M13" s="42" t="str">
        <f>'ACT 2.2'!$E$8</f>
        <v>CONCENTRACIÓN DEL RECURSO ECONÓMICO NECESARIO PARA LA ADQUISICION DE RESERVA TERRITORIAL</v>
      </c>
      <c r="N13" s="42" t="str">
        <f>'ACT 2.2'!$E$9</f>
        <v>VALOR DE LA RESERVA TERRITORIAL = RECURSO ECONÓMICO AUTORIZADO</v>
      </c>
      <c r="O13" s="46" t="str">
        <f>TRIM('ACT 2.2'!$U$2)</f>
        <v>A C T I V I D A D - 2 . 2</v>
      </c>
      <c r="P13" s="35" t="str">
        <f>'ACT 2.2'!$Q$10</f>
        <v>(A / B) * 100</v>
      </c>
      <c r="Q13" s="35" t="str">
        <f>'ACT 2.2'!$C$14&amp;"    "&amp;'ACT 2.2'!$C$15</f>
        <v>RECURSO ECONÓMICO NECESARIO PARA LA ADQUISICION DE RESERVA TERRITORIAL    VALOR DE LA RESERVA TERRITORIAL = RECURSO ECONÓMICO AUTORIZADO</v>
      </c>
      <c r="R13" s="35" t="str">
        <f>'ACT 2.2'!$I$18</f>
        <v>30% VALOR DE LA RESERVA TERRITORIAL = RECURSO ECONÓMICO AUTORIZADO</v>
      </c>
      <c r="S13" s="35"/>
      <c r="T13" s="47">
        <f>'ACT 2.2'!$D$23</f>
        <v>0</v>
      </c>
      <c r="U13" s="50">
        <f>'ACT 2.2'!$C$24/100</f>
        <v>0</v>
      </c>
      <c r="V13" s="36">
        <f>'ACT 2.2'!$D$21</f>
        <v>0</v>
      </c>
      <c r="W13" s="36">
        <f>'ACT 2.2'!$D$22</f>
        <v>30</v>
      </c>
      <c r="X13" s="44" t="str">
        <f>'ACT 2.2'!$M$10</f>
        <v>PORCENTAJE</v>
      </c>
    </row>
    <row r="14" spans="1:29" s="45" customFormat="1" ht="57" customHeight="1" x14ac:dyDescent="0.2">
      <c r="A14" s="42"/>
      <c r="B14" s="35">
        <f>'ACT 2.3'!$I$6</f>
        <v>3028</v>
      </c>
      <c r="C14" s="43" t="str">
        <f>'ACT 2.3'!$M$6</f>
        <v>MEJORAMIENTO DE LAS CONDICIONES DE VIVIENDA (2019)</v>
      </c>
      <c r="D14" s="43"/>
      <c r="E14" s="35" t="str">
        <f>'ACT 2.3'!$I$7</f>
        <v>IMUVIM</v>
      </c>
      <c r="F14" s="35"/>
      <c r="G14" s="35"/>
      <c r="H14" s="35"/>
      <c r="I14" s="35"/>
      <c r="J14" s="35"/>
      <c r="K14" s="46" t="s">
        <v>59</v>
      </c>
      <c r="L14" s="46" t="str">
        <f>'ACT 2.3'!$E$6</f>
        <v>Actividad</v>
      </c>
      <c r="M14" s="42" t="str">
        <f>'ACT 2.3'!$E$8</f>
        <v>ACCIONES PARA LOGRAR UN VALOR DE LA TIERRA A PRECIOS COMPETITIVOS</v>
      </c>
      <c r="N14" s="42" t="str">
        <f>'ACT 2.3'!$E$9</f>
        <v>PADRÓN DE PROPIETARIOS CON INTERES DE VENTA</v>
      </c>
      <c r="O14" s="46" t="str">
        <f>TRIM('ACT 2.3'!$U$2)</f>
        <v>A C T I V I D A D - 2 . 3</v>
      </c>
      <c r="P14" s="35" t="str">
        <f>'ACT 2.3'!$Q$10</f>
        <v>A</v>
      </c>
      <c r="Q14" s="35" t="str">
        <f>'ACT 2.3'!$C$14&amp;"    "&amp;'ACT 2.3'!$C$15</f>
        <v xml:space="preserve">PROPIETARIOS CON INTERES DE VENTA    </v>
      </c>
      <c r="R14" s="35" t="str">
        <f>'ACT 2.3'!$I$18</f>
        <v>1 PADRON</v>
      </c>
      <c r="S14" s="35"/>
      <c r="T14" s="47">
        <f>'ACT 2.3'!$D$23</f>
        <v>1</v>
      </c>
      <c r="U14" s="50">
        <f>'ACT 2.3'!$C$24/100</f>
        <v>1</v>
      </c>
      <c r="V14" s="36">
        <f>'ACT 2.3'!$D$21</f>
        <v>1</v>
      </c>
      <c r="W14" s="36">
        <f>'ACT 2.3'!$D$22</f>
        <v>0</v>
      </c>
      <c r="X14" s="44" t="str">
        <f>'ACT 2.3'!$M$10</f>
        <v>UNIDAD</v>
      </c>
    </row>
    <row r="15" spans="1:29" s="45" customFormat="1" ht="57" customHeight="1" x14ac:dyDescent="0.2">
      <c r="A15" s="42"/>
      <c r="B15" s="35">
        <f>'COMPONENTE 3'!$I$6</f>
        <v>3028</v>
      </c>
      <c r="C15" s="43" t="str">
        <f>'COMPONENTE 3'!$M$6</f>
        <v>MEJORAMIENTO DE LAS CONDICIONES DE VIVIENDA (2019)</v>
      </c>
      <c r="D15" s="43"/>
      <c r="E15" s="35" t="str">
        <f>'COMPONENTE 3'!$I$7</f>
        <v>IMUVIM</v>
      </c>
      <c r="F15" s="35"/>
      <c r="G15" s="35"/>
      <c r="H15" s="35"/>
      <c r="I15" s="35"/>
      <c r="J15" s="35"/>
      <c r="K15" s="46" t="s">
        <v>59</v>
      </c>
      <c r="L15" s="46" t="str">
        <f>'COMPONENTE 3'!$E$6</f>
        <v>Componente</v>
      </c>
      <c r="M15" s="42" t="str">
        <f>'COMPONENTE 3'!$E$8</f>
        <v>VIVIENDAS DIGNAS</v>
      </c>
      <c r="N15" s="42" t="str">
        <f>'COMPONENTE 3'!$E$9</f>
        <v>INDICADORES INEGI VIVIENDA DIGNA</v>
      </c>
      <c r="O15" s="46" t="str">
        <f>TRIM('COMPONENTE 3'!$U$2)</f>
        <v>C O M P O N E N T E - 3</v>
      </c>
      <c r="P15" s="35" t="str">
        <f>'COMPONENTE 3'!$Q$10</f>
        <v>A</v>
      </c>
      <c r="Q15" s="35" t="str">
        <f>'COMPONENTE 3'!$C$14&amp;"    "&amp;'COMPONENTE 3'!$C$15</f>
        <v xml:space="preserve">VIVIENDAS DIGNAS    </v>
      </c>
      <c r="R15" s="35" t="str">
        <f>'COMPONENTE 3'!$I$18</f>
        <v>1 INDICADORES INEGI VIVIENDAS DIGNAS</v>
      </c>
      <c r="S15" s="35"/>
      <c r="T15" s="47">
        <f>'COMPONENTE 3'!$D$23</f>
        <v>0</v>
      </c>
      <c r="U15" s="50">
        <f>'COMPONENTE 3'!$C$24/100</f>
        <v>0</v>
      </c>
      <c r="V15" s="36">
        <f>'COMPONENTE 3'!$D$21</f>
        <v>0</v>
      </c>
      <c r="W15" s="36">
        <f>'COMPONENTE 3'!$D$22</f>
        <v>0</v>
      </c>
      <c r="X15" s="44" t="str">
        <f>'COMPONENTE 3'!$M$10</f>
        <v>UNIDAD</v>
      </c>
    </row>
    <row r="16" spans="1:29" s="45" customFormat="1" ht="57" customHeight="1" x14ac:dyDescent="0.2">
      <c r="A16" s="42"/>
      <c r="B16" s="35">
        <f>'ACT 3.1'!$I$6</f>
        <v>3028</v>
      </c>
      <c r="C16" s="43" t="str">
        <f>'ACT 3.1'!$M$6</f>
        <v>MEJORAMIENTO DE LAS CONDICIONES DE VIVIENDA (2019)</v>
      </c>
      <c r="D16" s="43"/>
      <c r="E16" s="35" t="str">
        <f>'ACT 3.1'!$I$7</f>
        <v>IMUVIM</v>
      </c>
      <c r="F16" s="35"/>
      <c r="G16" s="35"/>
      <c r="H16" s="35"/>
      <c r="I16" s="35"/>
      <c r="J16" s="35"/>
      <c r="K16" s="46" t="s">
        <v>59</v>
      </c>
      <c r="L16" s="46" t="str">
        <f>'ACT 3.1'!$E$6</f>
        <v>Actividad</v>
      </c>
      <c r="M16" s="42" t="str">
        <f>'ACT 3.1'!$E$8</f>
        <v>COMBATIR EL HACINAMIENTO EN VIVIENDA</v>
      </c>
      <c r="N16" s="42" t="str">
        <f>'ACT 3.1'!$E$9</f>
        <v>INDICADORES INEGI HACINAMIENTO</v>
      </c>
      <c r="O16" s="46" t="str">
        <f>TRIM('ACT 3.1'!$U$2)</f>
        <v>A C T I V I D A D - 3 . 1</v>
      </c>
      <c r="P16" s="35" t="str">
        <f>'ACT 3.1'!$Q$10</f>
        <v>(A / B) * 100</v>
      </c>
      <c r="Q16" s="35" t="str">
        <f>'ACT 3.1'!$C$14&amp;"    "&amp;'ACT 3.1'!$C$15</f>
        <v>REALIZADO    PLANEADO</v>
      </c>
      <c r="R16" s="35" t="str">
        <f>'ACT 3.1'!$I$18</f>
        <v>40% REALIZADO</v>
      </c>
      <c r="S16" s="35"/>
      <c r="T16" s="47">
        <f>'ACT 3.1'!$D$23</f>
        <v>0</v>
      </c>
      <c r="U16" s="50">
        <f>'ACT 3.1'!$C$24/100</f>
        <v>0</v>
      </c>
      <c r="V16" s="36">
        <f>'ACT 3.1'!$D$21</f>
        <v>0</v>
      </c>
      <c r="W16" s="36">
        <f>'ACT 3.1'!$D$22</f>
        <v>40</v>
      </c>
      <c r="X16" s="44" t="str">
        <f>'ACT 3.1'!$M$10</f>
        <v>PORCENTAJE</v>
      </c>
    </row>
    <row r="17" spans="1:24" s="45" customFormat="1" ht="57" customHeight="1" x14ac:dyDescent="0.2">
      <c r="A17" s="42"/>
      <c r="B17" s="35">
        <f>'ACT 3.2'!$I$6</f>
        <v>3028</v>
      </c>
      <c r="C17" s="43" t="str">
        <f>'ACT 3.2'!$M$6</f>
        <v>MEJORAMIENTO DE LAS CONDICIONES DE VIVIENDA (2019)</v>
      </c>
      <c r="D17" s="43"/>
      <c r="E17" s="35" t="str">
        <f>'ACT 3.2'!$I$7</f>
        <v>IMUVIM</v>
      </c>
      <c r="F17" s="35"/>
      <c r="G17" s="35"/>
      <c r="H17" s="35"/>
      <c r="I17" s="35"/>
      <c r="J17" s="35"/>
      <c r="K17" s="46" t="s">
        <v>59</v>
      </c>
      <c r="L17" s="46" t="str">
        <f>'ACT 3.2'!$E$6</f>
        <v>Actividad</v>
      </c>
      <c r="M17" s="42" t="str">
        <f>'ACT 3.2'!$E$8</f>
        <v>MEJORAMIENTO DE VIVIENDA</v>
      </c>
      <c r="N17" s="42" t="str">
        <f>'ACT 3.2'!$E$9</f>
        <v>INDICADORES INEGI</v>
      </c>
      <c r="O17" s="46" t="str">
        <f>TRIM('ACT 3.2'!$U$2)</f>
        <v>A C T I V I D A D - 3 . 2</v>
      </c>
      <c r="P17" s="35" t="str">
        <f>'ACT 3.2'!$Q$10</f>
        <v>(A / B) * 100</v>
      </c>
      <c r="Q17" s="35" t="str">
        <f>'ACT 3.2'!$C$14&amp;"    "&amp;'ACT 3.2'!$C$15</f>
        <v>REALIZADO    PLANEADO</v>
      </c>
      <c r="R17" s="35" t="str">
        <f>'ACT 3.2'!$I$18</f>
        <v>40% REALIZADO/PLANEADO</v>
      </c>
      <c r="S17" s="35"/>
      <c r="T17" s="47">
        <f>'ACT 3.2'!$D$23</f>
        <v>0</v>
      </c>
      <c r="U17" s="50">
        <f>'ACT 3.2'!$C$24/100</f>
        <v>0</v>
      </c>
      <c r="V17" s="36">
        <f>'ACT 3.2'!$D$21</f>
        <v>0</v>
      </c>
      <c r="W17" s="36">
        <f>'ACT 3.2'!$D$22</f>
        <v>40</v>
      </c>
      <c r="X17" s="44" t="str">
        <f>'ACT 3.2'!$M$10</f>
        <v>PORCENTAJE</v>
      </c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U2" s="54" t="s">
        <v>64</v>
      </c>
      <c r="V2" s="54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U3" s="58"/>
      <c r="V3" s="58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U4" s="59"/>
      <c r="V4" s="59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U5" s="59"/>
      <c r="V5" s="59"/>
    </row>
    <row r="6" spans="1:22" ht="15" customHeight="1" thickBot="1" x14ac:dyDescent="0.3">
      <c r="B6" s="68" t="s">
        <v>81</v>
      </c>
      <c r="C6" s="69"/>
      <c r="D6" s="70"/>
      <c r="E6" s="71" t="s">
        <v>150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U6" s="59"/>
      <c r="V6" s="59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U7" s="59"/>
      <c r="V7" s="59"/>
    </row>
    <row r="8" spans="1:22" ht="15" customHeight="1" thickBot="1" x14ac:dyDescent="0.3">
      <c r="A8" s="53"/>
      <c r="B8" s="68" t="s">
        <v>89</v>
      </c>
      <c r="C8" s="69"/>
      <c r="D8" s="70"/>
      <c r="E8" s="71" t="s">
        <v>170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U8" s="59"/>
      <c r="V8" s="59"/>
    </row>
    <row r="9" spans="1:22" ht="15" customHeight="1" thickBot="1" x14ac:dyDescent="0.3">
      <c r="B9" s="68" t="s">
        <v>91</v>
      </c>
      <c r="C9" s="69"/>
      <c r="D9" s="70"/>
      <c r="E9" s="71" t="s">
        <v>171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U9" s="59"/>
      <c r="V9" s="59"/>
    </row>
    <row r="10" spans="1:22" ht="15" customHeight="1" thickBot="1" x14ac:dyDescent="0.3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138</v>
      </c>
      <c r="N10" s="73"/>
      <c r="O10" s="68" t="s">
        <v>99</v>
      </c>
      <c r="P10" s="70"/>
      <c r="Q10" s="71" t="s">
        <v>139</v>
      </c>
      <c r="R10" s="72"/>
      <c r="S10" s="73"/>
      <c r="U10" s="59"/>
      <c r="V10" s="59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U11" s="59"/>
      <c r="V11" s="59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U12" s="59"/>
      <c r="V12" s="59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U13" s="59"/>
      <c r="V13" s="59"/>
    </row>
    <row r="14" spans="1:22" ht="15.75" customHeight="1" thickBot="1" x14ac:dyDescent="0.3">
      <c r="B14" s="63" t="s">
        <v>105</v>
      </c>
      <c r="C14" s="71" t="s">
        <v>172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</row>
    <row r="15" spans="1:22" ht="15.75" customHeight="1" thickBot="1" x14ac:dyDescent="0.3">
      <c r="B15" s="63" t="s">
        <v>107</v>
      </c>
      <c r="C15" s="71" t="s">
        <v>171</v>
      </c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4"/>
      <c r="O15" s="75"/>
      <c r="P15" s="75"/>
      <c r="Q15" s="75"/>
      <c r="R15" s="75"/>
      <c r="S15" s="76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2:19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173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</row>
    <row r="19" spans="2:19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2:19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</row>
    <row r="21" spans="2:19" ht="15.75" thickBot="1" x14ac:dyDescent="0.3">
      <c r="B21" s="64" t="s">
        <v>125</v>
      </c>
      <c r="C21" s="64">
        <v>30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</row>
    <row r="22" spans="2:19" ht="15.75" thickBot="1" x14ac:dyDescent="0.3">
      <c r="B22" s="64" t="s">
        <v>126</v>
      </c>
      <c r="C22" s="64">
        <v>100</v>
      </c>
      <c r="D22" s="77">
        <v>30</v>
      </c>
      <c r="E22" s="89"/>
      <c r="F22" s="78"/>
      <c r="G22" s="63" t="s">
        <v>107</v>
      </c>
      <c r="H22" s="77">
        <v>30</v>
      </c>
      <c r="I22" s="78"/>
      <c r="J22" s="79"/>
      <c r="K22" s="80"/>
      <c r="L22" s="79"/>
      <c r="M22" s="80"/>
      <c r="N22" s="79"/>
      <c r="O22" s="80"/>
      <c r="P22" s="79"/>
      <c r="Q22" s="80"/>
      <c r="R22" s="79"/>
      <c r="S22" s="80"/>
    </row>
    <row r="23" spans="2:19" ht="15.75" thickBot="1" x14ac:dyDescent="0.3">
      <c r="B23" s="64" t="s">
        <v>127</v>
      </c>
      <c r="C23" s="64">
        <v>30</v>
      </c>
      <c r="D23" s="77">
        <v>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</row>
    <row r="24" spans="2:19" ht="15.75" customHeight="1" thickBot="1" x14ac:dyDescent="0.3">
      <c r="B24" s="81" t="s">
        <v>134</v>
      </c>
      <c r="C24" s="90">
        <v>0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</row>
    <row r="25" spans="2:19" ht="15.75" thickBot="1" x14ac:dyDescent="0.3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U2" s="54" t="s">
        <v>66</v>
      </c>
      <c r="V2" s="54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U3" s="58"/>
      <c r="V3" s="58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U4" s="59"/>
      <c r="V4" s="59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U5" s="59"/>
      <c r="V5" s="59"/>
    </row>
    <row r="6" spans="1:22" ht="15" customHeight="1" thickBot="1" x14ac:dyDescent="0.3">
      <c r="B6" s="68" t="s">
        <v>81</v>
      </c>
      <c r="C6" s="69"/>
      <c r="D6" s="70"/>
      <c r="E6" s="71" t="s">
        <v>150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U6" s="59"/>
      <c r="V6" s="59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U7" s="59"/>
      <c r="V7" s="59"/>
    </row>
    <row r="8" spans="1:22" ht="15" customHeight="1" thickBot="1" x14ac:dyDescent="0.3">
      <c r="A8" s="53"/>
      <c r="B8" s="68" t="s">
        <v>89</v>
      </c>
      <c r="C8" s="69"/>
      <c r="D8" s="70"/>
      <c r="E8" s="71" t="s">
        <v>188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U8" s="59"/>
      <c r="V8" s="59"/>
    </row>
    <row r="9" spans="1:22" ht="15" customHeight="1" thickBot="1" x14ac:dyDescent="0.3">
      <c r="B9" s="68" t="s">
        <v>91</v>
      </c>
      <c r="C9" s="69"/>
      <c r="D9" s="70"/>
      <c r="E9" s="71" t="s">
        <v>189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U9" s="59"/>
      <c r="V9" s="59"/>
    </row>
    <row r="10" spans="1:22" ht="15" customHeight="1" thickBot="1" x14ac:dyDescent="0.3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147</v>
      </c>
      <c r="N10" s="73"/>
      <c r="O10" s="68" t="s">
        <v>99</v>
      </c>
      <c r="P10" s="70"/>
      <c r="Q10" s="71" t="s">
        <v>105</v>
      </c>
      <c r="R10" s="72"/>
      <c r="S10" s="73"/>
      <c r="U10" s="59"/>
      <c r="V10" s="59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U11" s="59"/>
      <c r="V11" s="59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U12" s="59"/>
      <c r="V12" s="59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U13" s="59"/>
      <c r="V13" s="59"/>
    </row>
    <row r="14" spans="1:22" ht="15.75" customHeight="1" thickBot="1" x14ac:dyDescent="0.3">
      <c r="B14" s="63" t="s">
        <v>105</v>
      </c>
      <c r="C14" s="71" t="s">
        <v>190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</row>
    <row r="15" spans="1:22" ht="15.75" customHeight="1" thickBot="1" x14ac:dyDescent="0.3">
      <c r="B15" s="63" t="s">
        <v>107</v>
      </c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4"/>
      <c r="O15" s="75"/>
      <c r="P15" s="75"/>
      <c r="Q15" s="75"/>
      <c r="R15" s="75"/>
      <c r="S15" s="76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2:19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191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</row>
    <row r="19" spans="2:19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2:19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</row>
    <row r="21" spans="2:19" ht="15.75" thickBot="1" x14ac:dyDescent="0.3">
      <c r="B21" s="64" t="s">
        <v>125</v>
      </c>
      <c r="C21" s="64">
        <v>1</v>
      </c>
      <c r="D21" s="77">
        <v>1</v>
      </c>
      <c r="E21" s="89"/>
      <c r="F21" s="78"/>
      <c r="G21" s="63" t="s">
        <v>105</v>
      </c>
      <c r="H21" s="77">
        <v>1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</row>
    <row r="22" spans="2:19" ht="15.75" thickBot="1" x14ac:dyDescent="0.3">
      <c r="B22" s="64" t="s">
        <v>126</v>
      </c>
      <c r="C22" s="64">
        <v>0</v>
      </c>
      <c r="D22" s="79"/>
      <c r="E22" s="96"/>
      <c r="F22" s="80"/>
      <c r="G22" s="63" t="s">
        <v>107</v>
      </c>
      <c r="H22" s="79"/>
      <c r="I22" s="80"/>
      <c r="J22" s="79"/>
      <c r="K22" s="80"/>
      <c r="L22" s="79"/>
      <c r="M22" s="80"/>
      <c r="N22" s="79"/>
      <c r="O22" s="80"/>
      <c r="P22" s="79"/>
      <c r="Q22" s="80"/>
      <c r="R22" s="79"/>
      <c r="S22" s="80"/>
    </row>
    <row r="23" spans="2:19" ht="15.75" thickBot="1" x14ac:dyDescent="0.3">
      <c r="B23" s="64" t="s">
        <v>127</v>
      </c>
      <c r="C23" s="64">
        <v>1</v>
      </c>
      <c r="D23" s="77">
        <v>1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</row>
    <row r="24" spans="2:19" ht="15.75" customHeight="1" thickBot="1" x14ac:dyDescent="0.3">
      <c r="B24" s="81" t="s">
        <v>134</v>
      </c>
      <c r="C24" s="97">
        <v>100</v>
      </c>
      <c r="D24" s="98"/>
      <c r="E24" s="98"/>
      <c r="F24" s="99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</row>
    <row r="25" spans="2:19" ht="15.75" thickBot="1" x14ac:dyDescent="0.3">
      <c r="B25" s="82"/>
      <c r="C25" s="100"/>
      <c r="D25" s="101"/>
      <c r="E25" s="101"/>
      <c r="F25" s="102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</row>
  </sheetData>
  <sheetProtection selectLockedCells="1"/>
  <mergeCells count="100">
    <mergeCell ref="B5:D5"/>
    <mergeCell ref="E5:F5"/>
    <mergeCell ref="G5:H5"/>
    <mergeCell ref="I5:S5"/>
    <mergeCell ref="B6:D6"/>
    <mergeCell ref="E6:F6"/>
    <mergeCell ref="Q10:S10"/>
    <mergeCell ref="B7:D7"/>
    <mergeCell ref="E7:F7"/>
    <mergeCell ref="G7:H7"/>
    <mergeCell ref="I7:S7"/>
    <mergeCell ref="B8:D8"/>
    <mergeCell ref="E8:S8"/>
    <mergeCell ref="G6:H6"/>
    <mergeCell ref="I6:J6"/>
    <mergeCell ref="K6:L6"/>
    <mergeCell ref="M6:S6"/>
    <mergeCell ref="J25:K25"/>
    <mergeCell ref="L25:M25"/>
    <mergeCell ref="N25:O25"/>
    <mergeCell ref="P25:Q25"/>
    <mergeCell ref="R25:S25"/>
    <mergeCell ref="R23:S23"/>
    <mergeCell ref="N24:O24"/>
    <mergeCell ref="P24:Q24"/>
    <mergeCell ref="R24:S24"/>
    <mergeCell ref="R21:S21"/>
    <mergeCell ref="P22:Q22"/>
    <mergeCell ref="R22:S22"/>
    <mergeCell ref="B24:B25"/>
    <mergeCell ref="C24:F25"/>
    <mergeCell ref="H24:I24"/>
    <mergeCell ref="J24:K24"/>
    <mergeCell ref="L24:M24"/>
    <mergeCell ref="H25:I25"/>
    <mergeCell ref="D22:F22"/>
    <mergeCell ref="H22:I22"/>
    <mergeCell ref="J22:K22"/>
    <mergeCell ref="L22:M22"/>
    <mergeCell ref="N22:O22"/>
    <mergeCell ref="B18:D18"/>
    <mergeCell ref="E18:F18"/>
    <mergeCell ref="G18:H18"/>
    <mergeCell ref="I18:M18"/>
    <mergeCell ref="N18:O18"/>
    <mergeCell ref="B19:S19"/>
    <mergeCell ref="D20:F20"/>
    <mergeCell ref="H20:I20"/>
    <mergeCell ref="J20:K20"/>
    <mergeCell ref="L20:M20"/>
    <mergeCell ref="N20:O20"/>
    <mergeCell ref="P20:Q20"/>
    <mergeCell ref="R20:S20"/>
    <mergeCell ref="B16:D16"/>
    <mergeCell ref="E16:S16"/>
    <mergeCell ref="B17:S17"/>
    <mergeCell ref="P23:Q23"/>
    <mergeCell ref="J21:K21"/>
    <mergeCell ref="L21:M21"/>
    <mergeCell ref="N21:O21"/>
    <mergeCell ref="P21:Q21"/>
    <mergeCell ref="D23:F23"/>
    <mergeCell ref="H23:I23"/>
    <mergeCell ref="J23:K23"/>
    <mergeCell ref="L23:M23"/>
    <mergeCell ref="N23:O23"/>
    <mergeCell ref="D21:F21"/>
    <mergeCell ref="H21:I21"/>
    <mergeCell ref="P18:S18"/>
    <mergeCell ref="E11:S11"/>
    <mergeCell ref="B12:S12"/>
    <mergeCell ref="B13:M13"/>
    <mergeCell ref="N13:S13"/>
    <mergeCell ref="C15:M15"/>
    <mergeCell ref="N15:S15"/>
    <mergeCell ref="B4:D4"/>
    <mergeCell ref="E4:F4"/>
    <mergeCell ref="G4:H4"/>
    <mergeCell ref="I4:S4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B11:D11"/>
    <mergeCell ref="B1:S1"/>
    <mergeCell ref="B2:D2"/>
    <mergeCell ref="B3:D3"/>
    <mergeCell ref="E3:F3"/>
    <mergeCell ref="G3:H3"/>
    <mergeCell ref="I3:S3"/>
    <mergeCell ref="E2:F2"/>
    <mergeCell ref="G2:H2"/>
    <mergeCell ref="I2:S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21.75" customHeight="1" thickBot="1" x14ac:dyDescent="0.4">
      <c r="A1" s="61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54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T2" s="54"/>
      <c r="U2" s="54" t="s">
        <v>67</v>
      </c>
      <c r="V2" s="54"/>
    </row>
    <row r="3" spans="1:22" ht="21.75" customHeight="1" thickBot="1" x14ac:dyDescent="0.4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T3" s="54"/>
      <c r="U3" s="58"/>
      <c r="V3" s="58"/>
    </row>
    <row r="4" spans="1:22" ht="21.75" customHeight="1" thickBot="1" x14ac:dyDescent="0.4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T4" s="54"/>
      <c r="U4" s="59"/>
      <c r="V4" s="59"/>
    </row>
    <row r="5" spans="1:22" ht="21.75" customHeight="1" thickBot="1" x14ac:dyDescent="0.4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T5" s="54"/>
      <c r="U5" s="59"/>
      <c r="V5" s="59"/>
    </row>
    <row r="6" spans="1:22" ht="15" customHeight="1" thickBot="1" x14ac:dyDescent="0.4">
      <c r="B6" s="68" t="s">
        <v>81</v>
      </c>
      <c r="C6" s="69"/>
      <c r="D6" s="70"/>
      <c r="E6" s="71" t="s">
        <v>143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T6" s="54"/>
      <c r="U6" s="59"/>
      <c r="V6" s="59"/>
    </row>
    <row r="7" spans="1:22" ht="21.75" customHeight="1" thickBot="1" x14ac:dyDescent="0.4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T7" s="54"/>
      <c r="U7" s="59"/>
      <c r="V7" s="59"/>
    </row>
    <row r="8" spans="1:22" ht="15" customHeight="1" thickBot="1" x14ac:dyDescent="0.4">
      <c r="A8" s="53"/>
      <c r="B8" s="68" t="s">
        <v>89</v>
      </c>
      <c r="C8" s="69"/>
      <c r="D8" s="70"/>
      <c r="E8" s="71" t="s">
        <v>174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54"/>
      <c r="U8" s="59"/>
      <c r="V8" s="59"/>
    </row>
    <row r="9" spans="1:22" ht="15" customHeight="1" thickBot="1" x14ac:dyDescent="0.4">
      <c r="B9" s="68" t="s">
        <v>91</v>
      </c>
      <c r="C9" s="69"/>
      <c r="D9" s="70"/>
      <c r="E9" s="71" t="s">
        <v>175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54"/>
      <c r="U9" s="59"/>
      <c r="V9" s="59"/>
    </row>
    <row r="10" spans="1:22" ht="15" customHeight="1" thickBot="1" x14ac:dyDescent="0.4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147</v>
      </c>
      <c r="N10" s="73"/>
      <c r="O10" s="68" t="s">
        <v>99</v>
      </c>
      <c r="P10" s="70"/>
      <c r="Q10" s="71" t="s">
        <v>105</v>
      </c>
      <c r="R10" s="72"/>
      <c r="S10" s="73"/>
      <c r="T10" s="54"/>
      <c r="U10" s="59"/>
      <c r="V10" s="59"/>
    </row>
    <row r="11" spans="1:22" ht="15" customHeight="1" thickBot="1" x14ac:dyDescent="0.4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54"/>
      <c r="U11" s="59"/>
      <c r="V11" s="59"/>
    </row>
    <row r="12" spans="1:22" ht="21.75" customHeight="1" thickBot="1" x14ac:dyDescent="0.4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54"/>
      <c r="U12" s="59"/>
      <c r="V12" s="59"/>
    </row>
    <row r="13" spans="1:22" ht="21.75" customHeight="1" thickBot="1" x14ac:dyDescent="0.4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T13" s="54"/>
      <c r="U13" s="59"/>
      <c r="V13" s="59"/>
    </row>
    <row r="14" spans="1:22" ht="21.75" customHeight="1" thickBot="1" x14ac:dyDescent="0.4">
      <c r="B14" s="63" t="s">
        <v>105</v>
      </c>
      <c r="C14" s="71" t="s">
        <v>174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  <c r="T14" s="54"/>
    </row>
    <row r="15" spans="1:22" ht="21.75" customHeight="1" thickBot="1" x14ac:dyDescent="0.4">
      <c r="B15" s="63" t="s">
        <v>107</v>
      </c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4"/>
      <c r="O15" s="75"/>
      <c r="P15" s="75"/>
      <c r="Q15" s="75"/>
      <c r="R15" s="75"/>
      <c r="S15" s="76"/>
      <c r="T15" s="54"/>
    </row>
    <row r="16" spans="1:22" ht="21.75" thickBot="1" x14ac:dyDescent="0.4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54"/>
    </row>
    <row r="17" spans="2:20" ht="21.75" customHeight="1" thickBot="1" x14ac:dyDescent="0.4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54"/>
    </row>
    <row r="18" spans="2:20" ht="15" customHeight="1" thickBot="1" x14ac:dyDescent="0.4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176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  <c r="T18" s="54"/>
    </row>
    <row r="19" spans="2:20" ht="15" customHeight="1" thickBot="1" x14ac:dyDescent="0.4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54"/>
    </row>
    <row r="20" spans="2:20" ht="15" customHeight="1" thickBot="1" x14ac:dyDescent="0.4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  <c r="T20" s="54"/>
    </row>
    <row r="21" spans="2:20" ht="21.75" thickBot="1" x14ac:dyDescent="0.4">
      <c r="B21" s="64" t="s">
        <v>125</v>
      </c>
      <c r="C21" s="64">
        <v>1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  <c r="T21" s="54"/>
    </row>
    <row r="22" spans="2:20" ht="21.75" thickBot="1" x14ac:dyDescent="0.4">
      <c r="B22" s="64" t="s">
        <v>126</v>
      </c>
      <c r="C22" s="64">
        <v>0</v>
      </c>
      <c r="D22" s="79"/>
      <c r="E22" s="96"/>
      <c r="F22" s="80"/>
      <c r="G22" s="63" t="s">
        <v>107</v>
      </c>
      <c r="H22" s="79"/>
      <c r="I22" s="80"/>
      <c r="J22" s="79"/>
      <c r="K22" s="80"/>
      <c r="L22" s="79"/>
      <c r="M22" s="80"/>
      <c r="N22" s="79"/>
      <c r="O22" s="80"/>
      <c r="P22" s="79"/>
      <c r="Q22" s="80"/>
      <c r="R22" s="79"/>
      <c r="S22" s="80"/>
      <c r="T22" s="54"/>
    </row>
    <row r="23" spans="2:20" ht="21.75" thickBot="1" x14ac:dyDescent="0.4">
      <c r="B23" s="64" t="s">
        <v>127</v>
      </c>
      <c r="C23" s="64">
        <v>1</v>
      </c>
      <c r="D23" s="77">
        <v>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  <c r="T23" s="54"/>
    </row>
    <row r="24" spans="2:20" ht="21.75" customHeight="1" thickBot="1" x14ac:dyDescent="0.4">
      <c r="B24" s="81" t="s">
        <v>134</v>
      </c>
      <c r="C24" s="90">
        <v>0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  <c r="T24" s="54"/>
    </row>
    <row r="25" spans="2:20" ht="21.75" thickBot="1" x14ac:dyDescent="0.4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  <c r="T25" s="54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55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T2" s="55"/>
      <c r="U2" s="54" t="s">
        <v>68</v>
      </c>
      <c r="V2" s="54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T3" s="55"/>
      <c r="U3" s="58"/>
      <c r="V3" s="58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T4" s="55"/>
      <c r="U4" s="59"/>
      <c r="V4" s="59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T5" s="55"/>
      <c r="U5" s="59"/>
      <c r="V5" s="59"/>
    </row>
    <row r="6" spans="1:22" ht="15" customHeight="1" thickBot="1" x14ac:dyDescent="0.3">
      <c r="B6" s="68" t="s">
        <v>81</v>
      </c>
      <c r="C6" s="69"/>
      <c r="D6" s="70"/>
      <c r="E6" s="71" t="s">
        <v>150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T6" s="55"/>
      <c r="U6" s="59"/>
      <c r="V6" s="59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T7" s="55"/>
      <c r="U7" s="59"/>
      <c r="V7" s="59"/>
    </row>
    <row r="8" spans="1:22" ht="15" customHeight="1" thickBot="1" x14ac:dyDescent="0.3">
      <c r="A8" s="53"/>
      <c r="B8" s="68" t="s">
        <v>89</v>
      </c>
      <c r="C8" s="69"/>
      <c r="D8" s="70"/>
      <c r="E8" s="71" t="s">
        <v>177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55"/>
      <c r="U8" s="59"/>
      <c r="V8" s="59"/>
    </row>
    <row r="9" spans="1:22" ht="15" customHeight="1" thickBot="1" x14ac:dyDescent="0.3">
      <c r="B9" s="68" t="s">
        <v>91</v>
      </c>
      <c r="C9" s="69"/>
      <c r="D9" s="70"/>
      <c r="E9" s="71" t="s">
        <v>178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55"/>
      <c r="U9" s="59"/>
      <c r="V9" s="59"/>
    </row>
    <row r="10" spans="1:22" ht="15" customHeight="1" thickBot="1" x14ac:dyDescent="0.3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138</v>
      </c>
      <c r="N10" s="73"/>
      <c r="O10" s="68" t="s">
        <v>99</v>
      </c>
      <c r="P10" s="70"/>
      <c r="Q10" s="71" t="s">
        <v>139</v>
      </c>
      <c r="R10" s="72"/>
      <c r="S10" s="73"/>
      <c r="T10" s="55"/>
      <c r="U10" s="59"/>
      <c r="V10" s="59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55"/>
      <c r="U11" s="59"/>
      <c r="V11" s="59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55"/>
      <c r="U12" s="59"/>
      <c r="V12" s="59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T13" s="55"/>
      <c r="U13" s="59"/>
      <c r="V13" s="59"/>
    </row>
    <row r="14" spans="1:22" ht="15.75" customHeight="1" thickBot="1" x14ac:dyDescent="0.3">
      <c r="B14" s="63" t="s">
        <v>105</v>
      </c>
      <c r="C14" s="71" t="s">
        <v>179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  <c r="T14" s="55"/>
    </row>
    <row r="15" spans="1:22" ht="15.75" customHeight="1" thickBot="1" x14ac:dyDescent="0.3">
      <c r="B15" s="63" t="s">
        <v>107</v>
      </c>
      <c r="C15" s="71" t="s">
        <v>180</v>
      </c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4"/>
      <c r="O15" s="75"/>
      <c r="P15" s="75"/>
      <c r="Q15" s="75"/>
      <c r="R15" s="75"/>
      <c r="S15" s="76"/>
      <c r="T15" s="55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55"/>
    </row>
    <row r="17" spans="2:20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55"/>
    </row>
    <row r="18" spans="2:20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181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  <c r="T18" s="55"/>
    </row>
    <row r="19" spans="2:20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55"/>
    </row>
    <row r="20" spans="2:20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  <c r="T20" s="55"/>
    </row>
    <row r="21" spans="2:20" ht="15.75" thickBot="1" x14ac:dyDescent="0.3">
      <c r="B21" s="64" t="s">
        <v>125</v>
      </c>
      <c r="C21" s="64">
        <v>40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  <c r="T21" s="55"/>
    </row>
    <row r="22" spans="2:20" ht="15.75" thickBot="1" x14ac:dyDescent="0.3">
      <c r="B22" s="64" t="s">
        <v>126</v>
      </c>
      <c r="C22" s="64">
        <v>100</v>
      </c>
      <c r="D22" s="77">
        <v>40</v>
      </c>
      <c r="E22" s="89"/>
      <c r="F22" s="78"/>
      <c r="G22" s="63" t="s">
        <v>107</v>
      </c>
      <c r="H22" s="77">
        <v>40</v>
      </c>
      <c r="I22" s="78"/>
      <c r="J22" s="79"/>
      <c r="K22" s="80"/>
      <c r="L22" s="79"/>
      <c r="M22" s="80"/>
      <c r="N22" s="79"/>
      <c r="O22" s="80"/>
      <c r="P22" s="79"/>
      <c r="Q22" s="80"/>
      <c r="R22" s="79"/>
      <c r="S22" s="80"/>
      <c r="T22" s="55"/>
    </row>
    <row r="23" spans="2:20" ht="15.75" thickBot="1" x14ac:dyDescent="0.3">
      <c r="B23" s="64" t="s">
        <v>127</v>
      </c>
      <c r="C23" s="64">
        <v>40</v>
      </c>
      <c r="D23" s="77">
        <v>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  <c r="T23" s="55"/>
    </row>
    <row r="24" spans="2:20" ht="15.75" customHeight="1" thickBot="1" x14ac:dyDescent="0.3">
      <c r="B24" s="81" t="s">
        <v>134</v>
      </c>
      <c r="C24" s="90">
        <v>0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  <c r="T24" s="55"/>
    </row>
    <row r="25" spans="2:20" ht="15.75" thickBot="1" x14ac:dyDescent="0.3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  <c r="T25" s="55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55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T2" s="55"/>
      <c r="U2" s="54" t="s">
        <v>69</v>
      </c>
      <c r="V2" s="54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T3" s="55"/>
      <c r="U3" s="58"/>
      <c r="V3" s="58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T4" s="55"/>
      <c r="U4" s="59"/>
      <c r="V4" s="59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T5" s="55"/>
      <c r="U5" s="59"/>
      <c r="V5" s="59"/>
    </row>
    <row r="6" spans="1:22" ht="15" customHeight="1" thickBot="1" x14ac:dyDescent="0.3">
      <c r="B6" s="68" t="s">
        <v>81</v>
      </c>
      <c r="C6" s="69"/>
      <c r="D6" s="70"/>
      <c r="E6" s="71" t="s">
        <v>150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T6" s="55"/>
      <c r="U6" s="59"/>
      <c r="V6" s="59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T7" s="55"/>
      <c r="U7" s="59"/>
      <c r="V7" s="59"/>
    </row>
    <row r="8" spans="1:22" ht="15" customHeight="1" thickBot="1" x14ac:dyDescent="0.3">
      <c r="A8" s="53"/>
      <c r="B8" s="68" t="s">
        <v>89</v>
      </c>
      <c r="C8" s="69"/>
      <c r="D8" s="70"/>
      <c r="E8" s="71" t="s">
        <v>182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55"/>
      <c r="U8" s="59"/>
      <c r="V8" s="59"/>
    </row>
    <row r="9" spans="1:22" ht="15" customHeight="1" thickBot="1" x14ac:dyDescent="0.3">
      <c r="B9" s="68" t="s">
        <v>91</v>
      </c>
      <c r="C9" s="69"/>
      <c r="D9" s="70"/>
      <c r="E9" s="71" t="s">
        <v>183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55"/>
      <c r="U9" s="59"/>
      <c r="V9" s="59"/>
    </row>
    <row r="10" spans="1:22" ht="15" customHeight="1" thickBot="1" x14ac:dyDescent="0.3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138</v>
      </c>
      <c r="N10" s="73"/>
      <c r="O10" s="68" t="s">
        <v>99</v>
      </c>
      <c r="P10" s="70"/>
      <c r="Q10" s="71" t="s">
        <v>139</v>
      </c>
      <c r="R10" s="72"/>
      <c r="S10" s="73"/>
      <c r="T10" s="55"/>
      <c r="U10" s="59"/>
      <c r="V10" s="59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55"/>
      <c r="U11" s="59"/>
      <c r="V11" s="59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55"/>
      <c r="U12" s="59"/>
      <c r="V12" s="59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T13" s="55"/>
      <c r="U13" s="59"/>
      <c r="V13" s="59"/>
    </row>
    <row r="14" spans="1:22" ht="15.75" customHeight="1" thickBot="1" x14ac:dyDescent="0.3">
      <c r="B14" s="63" t="s">
        <v>105</v>
      </c>
      <c r="C14" s="71" t="s">
        <v>179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  <c r="T14" s="55"/>
    </row>
    <row r="15" spans="1:22" ht="15.75" customHeight="1" thickBot="1" x14ac:dyDescent="0.3">
      <c r="B15" s="63" t="s">
        <v>107</v>
      </c>
      <c r="C15" s="71" t="s">
        <v>180</v>
      </c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4"/>
      <c r="O15" s="75"/>
      <c r="P15" s="75"/>
      <c r="Q15" s="75"/>
      <c r="R15" s="75"/>
      <c r="S15" s="76"/>
      <c r="T15" s="55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55"/>
    </row>
    <row r="17" spans="2:20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55"/>
    </row>
    <row r="18" spans="2:20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184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  <c r="T18" s="55"/>
    </row>
    <row r="19" spans="2:20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55"/>
    </row>
    <row r="20" spans="2:20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  <c r="T20" s="55"/>
    </row>
    <row r="21" spans="2:20" ht="15.75" thickBot="1" x14ac:dyDescent="0.3">
      <c r="B21" s="64" t="s">
        <v>125</v>
      </c>
      <c r="C21" s="64">
        <v>40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  <c r="T21" s="55"/>
    </row>
    <row r="22" spans="2:20" ht="15.75" thickBot="1" x14ac:dyDescent="0.3">
      <c r="B22" s="64" t="s">
        <v>126</v>
      </c>
      <c r="C22" s="64">
        <v>100</v>
      </c>
      <c r="D22" s="77">
        <v>40</v>
      </c>
      <c r="E22" s="89"/>
      <c r="F22" s="78"/>
      <c r="G22" s="63" t="s">
        <v>107</v>
      </c>
      <c r="H22" s="77">
        <v>40</v>
      </c>
      <c r="I22" s="78"/>
      <c r="J22" s="79"/>
      <c r="K22" s="80"/>
      <c r="L22" s="79"/>
      <c r="M22" s="80"/>
      <c r="N22" s="79"/>
      <c r="O22" s="80"/>
      <c r="P22" s="79"/>
      <c r="Q22" s="80"/>
      <c r="R22" s="79"/>
      <c r="S22" s="80"/>
      <c r="T22" s="55"/>
    </row>
    <row r="23" spans="2:20" ht="15.75" thickBot="1" x14ac:dyDescent="0.3">
      <c r="B23" s="64" t="s">
        <v>127</v>
      </c>
      <c r="C23" s="64">
        <v>40</v>
      </c>
      <c r="D23" s="77">
        <v>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  <c r="T23" s="55"/>
    </row>
    <row r="24" spans="2:20" ht="15.75" customHeight="1" thickBot="1" x14ac:dyDescent="0.3">
      <c r="B24" s="81" t="s">
        <v>134</v>
      </c>
      <c r="C24" s="90">
        <v>0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  <c r="T24" s="55"/>
    </row>
    <row r="25" spans="2:20" ht="15.75" thickBot="1" x14ac:dyDescent="0.3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  <c r="T25" s="55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6"/>
  </cols>
  <sheetData>
    <row r="1" spans="1:4" ht="12" x14ac:dyDescent="0.2">
      <c r="A1" s="11" t="s">
        <v>1</v>
      </c>
      <c r="B1" s="11" t="s">
        <v>30</v>
      </c>
      <c r="C1" s="6" t="s">
        <v>25</v>
      </c>
      <c r="D1" s="5"/>
    </row>
    <row r="2" spans="1:4" ht="12" x14ac:dyDescent="0.2">
      <c r="A2" s="11" t="s">
        <v>2</v>
      </c>
      <c r="B2" s="11" t="s">
        <v>47</v>
      </c>
      <c r="C2" s="6" t="s">
        <v>26</v>
      </c>
      <c r="D2" s="5"/>
    </row>
    <row r="3" spans="1:4" ht="12" x14ac:dyDescent="0.2">
      <c r="A3" s="11" t="s">
        <v>3</v>
      </c>
      <c r="B3" s="11" t="s">
        <v>48</v>
      </c>
      <c r="C3" s="6" t="s">
        <v>27</v>
      </c>
      <c r="D3" s="5"/>
    </row>
    <row r="4" spans="1:4" ht="12" x14ac:dyDescent="0.2">
      <c r="A4" s="11" t="s">
        <v>4</v>
      </c>
      <c r="B4" s="11" t="s">
        <v>49</v>
      </c>
      <c r="C4" s="6" t="s">
        <v>28</v>
      </c>
      <c r="D4" s="5"/>
    </row>
    <row r="5" spans="1:4" ht="12" x14ac:dyDescent="0.2">
      <c r="A5" s="11" t="s">
        <v>5</v>
      </c>
      <c r="B5" s="4"/>
      <c r="D5" s="5"/>
    </row>
    <row r="6" spans="1:4" ht="12" x14ac:dyDescent="0.2">
      <c r="A6" s="11" t="s">
        <v>6</v>
      </c>
      <c r="B6" s="4"/>
      <c r="D6" s="5"/>
    </row>
    <row r="7" spans="1:4" ht="12" x14ac:dyDescent="0.2">
      <c r="A7" s="11" t="s">
        <v>7</v>
      </c>
      <c r="B7" s="4"/>
      <c r="D7" s="5"/>
    </row>
    <row r="8" spans="1:4" ht="12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2" x14ac:dyDescent="0.2">
      <c r="A10" s="11" t="s">
        <v>10</v>
      </c>
      <c r="B10" s="4"/>
      <c r="D10" s="5"/>
    </row>
    <row r="11" spans="1:4" ht="12" x14ac:dyDescent="0.2">
      <c r="A11" s="11" t="s">
        <v>11</v>
      </c>
      <c r="B11" s="4"/>
      <c r="D11" s="5"/>
    </row>
    <row r="12" spans="1:4" ht="12" x14ac:dyDescent="0.2">
      <c r="A12" s="11" t="s">
        <v>12</v>
      </c>
      <c r="B12" s="4"/>
      <c r="D12" s="5"/>
    </row>
    <row r="13" spans="1:4" ht="12" x14ac:dyDescent="0.2">
      <c r="A13" s="11" t="s">
        <v>13</v>
      </c>
      <c r="B13" s="4"/>
      <c r="D13" s="5"/>
    </row>
    <row r="14" spans="1:4" ht="12" x14ac:dyDescent="0.2">
      <c r="A14" s="11" t="s">
        <v>14</v>
      </c>
      <c r="B14" s="4"/>
      <c r="D14" s="5"/>
    </row>
    <row r="15" spans="1:4" ht="12" x14ac:dyDescent="0.2">
      <c r="A15" s="11" t="s">
        <v>15</v>
      </c>
      <c r="B15" s="4"/>
      <c r="D15" s="5"/>
    </row>
    <row r="16" spans="1:4" ht="12" x14ac:dyDescent="0.2">
      <c r="A16" s="11" t="s">
        <v>16</v>
      </c>
      <c r="B16" s="4"/>
      <c r="D16" s="5"/>
    </row>
    <row r="17" spans="1:5" ht="12" x14ac:dyDescent="0.2">
      <c r="A17" s="11" t="s">
        <v>17</v>
      </c>
      <c r="B17" s="4"/>
      <c r="D17" s="5"/>
    </row>
    <row r="18" spans="1:5" ht="12" x14ac:dyDescent="0.2">
      <c r="A18" s="11" t="s">
        <v>18</v>
      </c>
      <c r="B18" s="4"/>
      <c r="D18" s="5"/>
    </row>
    <row r="19" spans="1:5" ht="12" x14ac:dyDescent="0.2">
      <c r="A19" s="11" t="s">
        <v>19</v>
      </c>
      <c r="B19" s="4"/>
      <c r="D19" s="5"/>
    </row>
    <row r="20" spans="1:5" ht="12" x14ac:dyDescent="0.2">
      <c r="A20" s="11" t="s">
        <v>20</v>
      </c>
      <c r="B20" s="4"/>
      <c r="D20" s="5"/>
    </row>
    <row r="21" spans="1:5" ht="12" x14ac:dyDescent="0.2">
      <c r="A21" s="11" t="s">
        <v>21</v>
      </c>
      <c r="B21" s="4"/>
      <c r="E21" s="5"/>
    </row>
    <row r="22" spans="1:5" ht="12" x14ac:dyDescent="0.2">
      <c r="A22" s="11" t="s">
        <v>22</v>
      </c>
      <c r="B22" s="4"/>
      <c r="E22" s="5"/>
    </row>
    <row r="23" spans="1:5" ht="12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0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U2" s="56" t="s">
        <v>56</v>
      </c>
      <c r="V2" s="56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U3" s="39"/>
      <c r="V3" s="39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U4" s="57"/>
      <c r="V4" s="57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U5" s="57"/>
      <c r="V5" s="57"/>
    </row>
    <row r="6" spans="1:22" ht="15" customHeight="1" thickBot="1" x14ac:dyDescent="0.3">
      <c r="B6" s="68" t="s">
        <v>81</v>
      </c>
      <c r="C6" s="69"/>
      <c r="D6" s="70"/>
      <c r="E6" s="71" t="s">
        <v>82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U6" s="57"/>
      <c r="V6" s="57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U7" s="57"/>
      <c r="V7" s="57"/>
    </row>
    <row r="8" spans="1:22" ht="15" customHeight="1" thickBot="1" x14ac:dyDescent="0.3">
      <c r="A8" s="38"/>
      <c r="B8" s="68" t="s">
        <v>89</v>
      </c>
      <c r="C8" s="69"/>
      <c r="D8" s="70"/>
      <c r="E8" s="71" t="s">
        <v>90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U8" s="57"/>
      <c r="V8" s="57"/>
    </row>
    <row r="9" spans="1:22" ht="15" customHeight="1" thickBot="1" x14ac:dyDescent="0.3">
      <c r="B9" s="68" t="s">
        <v>91</v>
      </c>
      <c r="C9" s="69"/>
      <c r="D9" s="70"/>
      <c r="E9" s="71" t="s">
        <v>92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U9" s="57"/>
      <c r="V9" s="57"/>
    </row>
    <row r="10" spans="1:22" ht="15" customHeight="1" thickBot="1" x14ac:dyDescent="0.3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98</v>
      </c>
      <c r="N10" s="73"/>
      <c r="O10" s="68" t="s">
        <v>99</v>
      </c>
      <c r="P10" s="70"/>
      <c r="Q10" s="71" t="s">
        <v>100</v>
      </c>
      <c r="R10" s="72"/>
      <c r="S10" s="73"/>
      <c r="U10" s="57"/>
      <c r="V10" s="57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U11" s="57"/>
      <c r="V11" s="57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U12" s="57"/>
      <c r="V12" s="57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U13" s="57"/>
      <c r="V13" s="57"/>
    </row>
    <row r="14" spans="1:22" ht="15.75" customHeight="1" thickBot="1" x14ac:dyDescent="0.3">
      <c r="B14" s="63" t="s">
        <v>105</v>
      </c>
      <c r="C14" s="71" t="s">
        <v>106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</row>
    <row r="15" spans="1:22" ht="15.75" customHeight="1" thickBot="1" x14ac:dyDescent="0.3">
      <c r="B15" s="63" t="s">
        <v>107</v>
      </c>
      <c r="C15" s="71" t="s">
        <v>108</v>
      </c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4"/>
      <c r="O15" s="75"/>
      <c r="P15" s="75"/>
      <c r="Q15" s="75"/>
      <c r="R15" s="75"/>
      <c r="S15" s="76"/>
    </row>
    <row r="16" spans="1:22" ht="16.5" customHeight="1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U16" s="39"/>
    </row>
    <row r="17" spans="2:19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113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</row>
    <row r="19" spans="2:19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2:19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</row>
    <row r="21" spans="2:19" ht="15.75" customHeight="1" thickBot="1" x14ac:dyDescent="0.3">
      <c r="B21" s="64" t="s">
        <v>125</v>
      </c>
      <c r="C21" s="64">
        <v>110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</row>
    <row r="22" spans="2:19" ht="15.75" customHeight="1" thickBot="1" x14ac:dyDescent="0.3">
      <c r="B22" s="64" t="s">
        <v>126</v>
      </c>
      <c r="C22" s="64">
        <v>100</v>
      </c>
      <c r="D22" s="77">
        <v>10</v>
      </c>
      <c r="E22" s="89"/>
      <c r="F22" s="78"/>
      <c r="G22" s="63" t="s">
        <v>107</v>
      </c>
      <c r="H22" s="77">
        <v>10</v>
      </c>
      <c r="I22" s="78"/>
      <c r="J22" s="79"/>
      <c r="K22" s="80"/>
      <c r="L22" s="79"/>
      <c r="M22" s="80"/>
      <c r="N22" s="79"/>
      <c r="O22" s="80"/>
      <c r="P22" s="79"/>
      <c r="Q22" s="80"/>
      <c r="R22" s="79"/>
      <c r="S22" s="80"/>
    </row>
    <row r="23" spans="2:19" ht="15.75" thickBot="1" x14ac:dyDescent="0.3">
      <c r="B23" s="64" t="s">
        <v>127</v>
      </c>
      <c r="C23" s="64">
        <v>10</v>
      </c>
      <c r="D23" s="77">
        <v>-100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</row>
    <row r="24" spans="2:19" ht="15.75" customHeight="1" thickBot="1" x14ac:dyDescent="0.3">
      <c r="B24" s="81" t="s">
        <v>134</v>
      </c>
      <c r="C24" s="83">
        <v>-1000</v>
      </c>
      <c r="D24" s="84"/>
      <c r="E24" s="84"/>
      <c r="F24" s="85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</row>
    <row r="25" spans="2:19" ht="15.75" thickBot="1" x14ac:dyDescent="0.3">
      <c r="B25" s="82"/>
      <c r="C25" s="86"/>
      <c r="D25" s="87"/>
      <c r="E25" s="87"/>
      <c r="F25" s="88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40" spans="1:1" x14ac:dyDescent="0.25">
      <c r="A40" s="40"/>
    </row>
  </sheetData>
  <sheetProtection selectLockedCells="1"/>
  <mergeCells count="100">
    <mergeCell ref="I7:S7"/>
    <mergeCell ref="B8:D8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M10:N10"/>
    <mergeCell ref="O10:P10"/>
    <mergeCell ref="Q10:S10"/>
    <mergeCell ref="B12:S12"/>
    <mergeCell ref="B13:M13"/>
    <mergeCell ref="N13:S13"/>
    <mergeCell ref="B10:D10"/>
    <mergeCell ref="E10:F10"/>
    <mergeCell ref="G10:H10"/>
    <mergeCell ref="I10:J10"/>
    <mergeCell ref="K10:L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N25:O25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C14:M14"/>
    <mergeCell ref="N14:S14"/>
    <mergeCell ref="B9:D9"/>
    <mergeCell ref="E9:S9"/>
    <mergeCell ref="P24:Q24"/>
    <mergeCell ref="R24:S24"/>
    <mergeCell ref="J23:K23"/>
    <mergeCell ref="L23:M23"/>
    <mergeCell ref="N23:O23"/>
    <mergeCell ref="P23:Q23"/>
    <mergeCell ref="P22:Q22"/>
    <mergeCell ref="R22:S22"/>
    <mergeCell ref="D21:F21"/>
    <mergeCell ref="H21:I21"/>
    <mergeCell ref="R23:S23"/>
    <mergeCell ref="J22:K22"/>
    <mergeCell ref="L22:M22"/>
    <mergeCell ref="N22:O22"/>
    <mergeCell ref="B24:B25"/>
    <mergeCell ref="C24:F25"/>
    <mergeCell ref="H24:I24"/>
    <mergeCell ref="H25:I25"/>
    <mergeCell ref="D23:F23"/>
    <mergeCell ref="H23:I23"/>
    <mergeCell ref="D22:F22"/>
    <mergeCell ref="H22:I22"/>
    <mergeCell ref="J24:K24"/>
    <mergeCell ref="L24:M24"/>
    <mergeCell ref="N24:O24"/>
    <mergeCell ref="J25:K25"/>
    <mergeCell ref="L25:M25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R21:S21"/>
    <mergeCell ref="B17:S17"/>
    <mergeCell ref="B18:D18"/>
    <mergeCell ref="C15:M15"/>
    <mergeCell ref="N15:S15"/>
    <mergeCell ref="B16:D16"/>
    <mergeCell ref="E16:S16"/>
    <mergeCell ref="E18:F18"/>
    <mergeCell ref="G18:H18"/>
    <mergeCell ref="I18:M18"/>
    <mergeCell ref="N18:O1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U2" s="56" t="s">
        <v>57</v>
      </c>
      <c r="V2" s="56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U3" s="39"/>
      <c r="V3" s="39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U4" s="57"/>
      <c r="V4" s="57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U5" s="57"/>
      <c r="V5" s="57"/>
    </row>
    <row r="6" spans="1:22" ht="15" customHeight="1" thickBot="1" x14ac:dyDescent="0.3">
      <c r="B6" s="68" t="s">
        <v>81</v>
      </c>
      <c r="C6" s="69"/>
      <c r="D6" s="70"/>
      <c r="E6" s="71" t="s">
        <v>135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U6" s="57"/>
      <c r="V6" s="57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U7" s="57"/>
      <c r="V7" s="57"/>
    </row>
    <row r="8" spans="1:22" ht="15" customHeight="1" thickBot="1" x14ac:dyDescent="0.3">
      <c r="A8" s="38"/>
      <c r="B8" s="68" t="s">
        <v>89</v>
      </c>
      <c r="C8" s="69"/>
      <c r="D8" s="70"/>
      <c r="E8" s="71" t="s">
        <v>136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U8" s="57"/>
      <c r="V8" s="57"/>
    </row>
    <row r="9" spans="1:22" ht="15" customHeight="1" thickBot="1" x14ac:dyDescent="0.3">
      <c r="B9" s="68" t="s">
        <v>91</v>
      </c>
      <c r="C9" s="69"/>
      <c r="D9" s="70"/>
      <c r="E9" s="71" t="s">
        <v>137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U9" s="57"/>
      <c r="V9" s="57"/>
    </row>
    <row r="10" spans="1:22" ht="15" customHeight="1" thickBot="1" x14ac:dyDescent="0.3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138</v>
      </c>
      <c r="N10" s="73"/>
      <c r="O10" s="68" t="s">
        <v>99</v>
      </c>
      <c r="P10" s="70"/>
      <c r="Q10" s="71" t="s">
        <v>139</v>
      </c>
      <c r="R10" s="72"/>
      <c r="S10" s="73"/>
      <c r="U10" s="57"/>
      <c r="V10" s="57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U11" s="57"/>
      <c r="V11" s="57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U12" s="57"/>
      <c r="V12" s="57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U13" s="57"/>
      <c r="V13" s="57"/>
    </row>
    <row r="14" spans="1:22" ht="15.75" customHeight="1" thickBot="1" x14ac:dyDescent="0.3">
      <c r="B14" s="63" t="s">
        <v>105</v>
      </c>
      <c r="C14" s="71" t="s">
        <v>140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</row>
    <row r="15" spans="1:22" ht="15.75" customHeight="1" thickBot="1" x14ac:dyDescent="0.3">
      <c r="B15" s="63" t="s">
        <v>107</v>
      </c>
      <c r="C15" s="71" t="s">
        <v>141</v>
      </c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4"/>
      <c r="O15" s="75"/>
      <c r="P15" s="75"/>
      <c r="Q15" s="75"/>
      <c r="R15" s="75"/>
      <c r="S15" s="76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2:19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142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</row>
    <row r="19" spans="2:19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2:19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</row>
    <row r="21" spans="2:19" ht="15.75" thickBot="1" x14ac:dyDescent="0.3">
      <c r="B21" s="64" t="s">
        <v>125</v>
      </c>
      <c r="C21" s="64">
        <v>100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</row>
    <row r="22" spans="2:19" ht="15.75" thickBot="1" x14ac:dyDescent="0.3">
      <c r="B22" s="64" t="s">
        <v>126</v>
      </c>
      <c r="C22" s="64">
        <v>100</v>
      </c>
      <c r="D22" s="77">
        <v>100</v>
      </c>
      <c r="E22" s="89"/>
      <c r="F22" s="78"/>
      <c r="G22" s="63" t="s">
        <v>107</v>
      </c>
      <c r="H22" s="77">
        <v>100</v>
      </c>
      <c r="I22" s="78"/>
      <c r="J22" s="79"/>
      <c r="K22" s="80"/>
      <c r="L22" s="79"/>
      <c r="M22" s="80"/>
      <c r="N22" s="79"/>
      <c r="O22" s="80"/>
      <c r="P22" s="79"/>
      <c r="Q22" s="80"/>
      <c r="R22" s="79"/>
      <c r="S22" s="80"/>
    </row>
    <row r="23" spans="2:19" ht="15.75" thickBot="1" x14ac:dyDescent="0.3">
      <c r="B23" s="64" t="s">
        <v>127</v>
      </c>
      <c r="C23" s="64">
        <v>100</v>
      </c>
      <c r="D23" s="77">
        <v>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</row>
    <row r="24" spans="2:19" ht="15.75" customHeight="1" thickBot="1" x14ac:dyDescent="0.3">
      <c r="B24" s="81" t="s">
        <v>134</v>
      </c>
      <c r="C24" s="90">
        <v>0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</row>
    <row r="25" spans="2:19" ht="15.75" thickBot="1" x14ac:dyDescent="0.3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</row>
    <row r="26" spans="2:19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M6:S6"/>
    <mergeCell ref="B6:D6"/>
    <mergeCell ref="E6:F6"/>
    <mergeCell ref="G6:H6"/>
    <mergeCell ref="I6:J6"/>
    <mergeCell ref="K6:L6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2:S12"/>
    <mergeCell ref="B13:M13"/>
    <mergeCell ref="N13:S13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I7:S7"/>
    <mergeCell ref="B8:D8"/>
    <mergeCell ref="E8:S8"/>
    <mergeCell ref="B5:D5"/>
    <mergeCell ref="E5:F5"/>
    <mergeCell ref="G5:H5"/>
    <mergeCell ref="I5:S5"/>
    <mergeCell ref="J25:K25"/>
    <mergeCell ref="L25:M25"/>
    <mergeCell ref="N25:O25"/>
    <mergeCell ref="P25:Q25"/>
    <mergeCell ref="R25:S25"/>
    <mergeCell ref="R23:S23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J22:K22"/>
    <mergeCell ref="L22:M22"/>
    <mergeCell ref="N22:O22"/>
    <mergeCell ref="C15:M15"/>
    <mergeCell ref="N15:S15"/>
    <mergeCell ref="B16:D16"/>
    <mergeCell ref="E16:S16"/>
    <mergeCell ref="D22:F22"/>
    <mergeCell ref="H22:I22"/>
    <mergeCell ref="P22:Q22"/>
    <mergeCell ref="R22:S22"/>
    <mergeCell ref="D21:F21"/>
    <mergeCell ref="H21:I21"/>
    <mergeCell ref="J21:K21"/>
    <mergeCell ref="L21:M21"/>
    <mergeCell ref="B24:B25"/>
    <mergeCell ref="C24:F25"/>
    <mergeCell ref="H24:I24"/>
    <mergeCell ref="H25:I25"/>
    <mergeCell ref="D23:F23"/>
    <mergeCell ref="H23:I23"/>
    <mergeCell ref="B17:S17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N21:O21"/>
    <mergeCell ref="P21:Q21"/>
    <mergeCell ref="P18:S18"/>
    <mergeCell ref="B19:S19"/>
    <mergeCell ref="R21:S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U2" s="56" t="s">
        <v>58</v>
      </c>
      <c r="V2" s="56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U3" s="39"/>
      <c r="V3" s="39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U4" s="57"/>
      <c r="V4" s="57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U5" s="57"/>
      <c r="V5" s="57"/>
    </row>
    <row r="6" spans="1:22" ht="15" customHeight="1" thickBot="1" x14ac:dyDescent="0.3">
      <c r="B6" s="68" t="s">
        <v>81</v>
      </c>
      <c r="C6" s="69"/>
      <c r="D6" s="70"/>
      <c r="E6" s="71" t="s">
        <v>143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U6" s="57"/>
      <c r="V6" s="57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U7" s="57"/>
      <c r="V7" s="57"/>
    </row>
    <row r="8" spans="1:22" ht="15" customHeight="1" thickBot="1" x14ac:dyDescent="0.3">
      <c r="A8" s="38"/>
      <c r="B8" s="68" t="s">
        <v>89</v>
      </c>
      <c r="C8" s="69"/>
      <c r="D8" s="70"/>
      <c r="E8" s="71" t="s">
        <v>144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U8" s="57"/>
      <c r="V8" s="57"/>
    </row>
    <row r="9" spans="1:22" ht="15" customHeight="1" thickBot="1" x14ac:dyDescent="0.3">
      <c r="B9" s="68" t="s">
        <v>91</v>
      </c>
      <c r="C9" s="69"/>
      <c r="D9" s="70"/>
      <c r="E9" s="71" t="s">
        <v>145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U9" s="57"/>
      <c r="V9" s="57"/>
    </row>
    <row r="10" spans="1:22" ht="15" customHeight="1" thickBot="1" x14ac:dyDescent="0.3">
      <c r="B10" s="68" t="s">
        <v>93</v>
      </c>
      <c r="C10" s="69"/>
      <c r="D10" s="70"/>
      <c r="E10" s="71" t="s">
        <v>146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147</v>
      </c>
      <c r="N10" s="73"/>
      <c r="O10" s="68" t="s">
        <v>99</v>
      </c>
      <c r="P10" s="70"/>
      <c r="Q10" s="71" t="s">
        <v>105</v>
      </c>
      <c r="R10" s="72"/>
      <c r="S10" s="73"/>
      <c r="U10" s="57"/>
      <c r="V10" s="57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U11" s="57"/>
      <c r="V11" s="57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U12" s="57"/>
      <c r="V12" s="57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U13" s="57"/>
      <c r="V13" s="57"/>
    </row>
    <row r="14" spans="1:22" ht="15.75" customHeight="1" thickBot="1" x14ac:dyDescent="0.3">
      <c r="B14" s="63" t="s">
        <v>105</v>
      </c>
      <c r="C14" s="71" t="s">
        <v>148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</row>
    <row r="15" spans="1:22" ht="15.75" customHeight="1" thickBot="1" x14ac:dyDescent="0.3">
      <c r="B15" s="63" t="s">
        <v>107</v>
      </c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4"/>
      <c r="O15" s="75"/>
      <c r="P15" s="75"/>
      <c r="Q15" s="75"/>
      <c r="R15" s="75"/>
      <c r="S15" s="76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2:19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149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</row>
    <row r="19" spans="2:19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2:19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</row>
    <row r="21" spans="2:19" ht="15.75" thickBot="1" x14ac:dyDescent="0.3">
      <c r="B21" s="64" t="s">
        <v>125</v>
      </c>
      <c r="C21" s="64">
        <v>1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</row>
    <row r="22" spans="2:19" ht="15.75" thickBot="1" x14ac:dyDescent="0.3">
      <c r="B22" s="64" t="s">
        <v>126</v>
      </c>
      <c r="C22" s="64">
        <v>0</v>
      </c>
      <c r="D22" s="79"/>
      <c r="E22" s="96"/>
      <c r="F22" s="80"/>
      <c r="G22" s="63" t="s">
        <v>107</v>
      </c>
      <c r="H22" s="79"/>
      <c r="I22" s="80"/>
      <c r="J22" s="79"/>
      <c r="K22" s="80"/>
      <c r="L22" s="79"/>
      <c r="M22" s="80"/>
      <c r="N22" s="79"/>
      <c r="O22" s="80"/>
      <c r="P22" s="79"/>
      <c r="Q22" s="80"/>
      <c r="R22" s="79"/>
      <c r="S22" s="80"/>
    </row>
    <row r="23" spans="2:19" ht="15.75" thickBot="1" x14ac:dyDescent="0.3">
      <c r="B23" s="64" t="s">
        <v>127</v>
      </c>
      <c r="C23" s="64">
        <v>1</v>
      </c>
      <c r="D23" s="77">
        <v>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</row>
    <row r="24" spans="2:19" ht="15.75" customHeight="1" thickBot="1" x14ac:dyDescent="0.3">
      <c r="B24" s="81" t="s">
        <v>134</v>
      </c>
      <c r="C24" s="90">
        <v>0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</row>
    <row r="25" spans="2:19" ht="15.75" thickBot="1" x14ac:dyDescent="0.3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Q10:S10"/>
    <mergeCell ref="B7:D7"/>
    <mergeCell ref="E7:F7"/>
    <mergeCell ref="G7:H7"/>
    <mergeCell ref="I7:S7"/>
    <mergeCell ref="B8:D8"/>
    <mergeCell ref="E8:S8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C14:M14"/>
    <mergeCell ref="N14:S14"/>
    <mergeCell ref="B9:D9"/>
    <mergeCell ref="E9:S9"/>
    <mergeCell ref="B10:D10"/>
    <mergeCell ref="E10:F10"/>
    <mergeCell ref="G10:H10"/>
    <mergeCell ref="B11:D11"/>
    <mergeCell ref="E11:S11"/>
    <mergeCell ref="B12:S12"/>
    <mergeCell ref="B13:M13"/>
    <mergeCell ref="N13:S13"/>
    <mergeCell ref="I10:J10"/>
    <mergeCell ref="K10:L10"/>
    <mergeCell ref="M10:N10"/>
    <mergeCell ref="O10:P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U2" s="56" t="s">
        <v>61</v>
      </c>
      <c r="V2" s="56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U3" s="39"/>
      <c r="V3" s="39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U4" s="57"/>
      <c r="V4" s="57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U5" s="57"/>
      <c r="V5" s="57"/>
    </row>
    <row r="6" spans="1:22" ht="15" customHeight="1" thickBot="1" x14ac:dyDescent="0.3">
      <c r="B6" s="68" t="s">
        <v>81</v>
      </c>
      <c r="C6" s="69"/>
      <c r="D6" s="70"/>
      <c r="E6" s="71" t="s">
        <v>150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U6" s="57"/>
      <c r="V6" s="57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U7" s="57"/>
      <c r="V7" s="57"/>
    </row>
    <row r="8" spans="1:22" ht="15" customHeight="1" thickBot="1" x14ac:dyDescent="0.3">
      <c r="A8" s="41"/>
      <c r="B8" s="68" t="s">
        <v>89</v>
      </c>
      <c r="C8" s="69"/>
      <c r="D8" s="70"/>
      <c r="E8" s="71" t="s">
        <v>151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U8" s="57"/>
      <c r="V8" s="57"/>
    </row>
    <row r="9" spans="1:22" ht="15" customHeight="1" thickBot="1" x14ac:dyDescent="0.3">
      <c r="B9" s="68" t="s">
        <v>91</v>
      </c>
      <c r="C9" s="69"/>
      <c r="D9" s="70"/>
      <c r="E9" s="71" t="s">
        <v>152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U9" s="57"/>
      <c r="V9" s="57"/>
    </row>
    <row r="10" spans="1:22" ht="15" customHeight="1" thickBot="1" x14ac:dyDescent="0.3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147</v>
      </c>
      <c r="N10" s="73"/>
      <c r="O10" s="68" t="s">
        <v>99</v>
      </c>
      <c r="P10" s="70"/>
      <c r="Q10" s="71" t="s">
        <v>105</v>
      </c>
      <c r="R10" s="72"/>
      <c r="S10" s="73"/>
      <c r="U10" s="57"/>
      <c r="V10" s="57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U11" s="57"/>
      <c r="V11" s="57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U12" s="57"/>
      <c r="V12" s="57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U13" s="57"/>
      <c r="V13" s="57"/>
    </row>
    <row r="14" spans="1:22" ht="15.75" customHeight="1" thickBot="1" x14ac:dyDescent="0.3">
      <c r="B14" s="63" t="s">
        <v>105</v>
      </c>
      <c r="C14" s="71" t="s">
        <v>152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</row>
    <row r="15" spans="1:22" ht="15.75" customHeight="1" thickBot="1" x14ac:dyDescent="0.3">
      <c r="B15" s="63" t="s">
        <v>107</v>
      </c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4"/>
      <c r="O15" s="75"/>
      <c r="P15" s="75"/>
      <c r="Q15" s="75"/>
      <c r="R15" s="75"/>
      <c r="S15" s="76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2:19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153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</row>
    <row r="19" spans="2:19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2:19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</row>
    <row r="21" spans="2:19" ht="15.75" thickBot="1" x14ac:dyDescent="0.3">
      <c r="B21" s="64" t="s">
        <v>125</v>
      </c>
      <c r="C21" s="64">
        <v>1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</row>
    <row r="22" spans="2:19" ht="15.75" thickBot="1" x14ac:dyDescent="0.3">
      <c r="B22" s="64" t="s">
        <v>126</v>
      </c>
      <c r="C22" s="64">
        <v>0</v>
      </c>
      <c r="D22" s="79"/>
      <c r="E22" s="96"/>
      <c r="F22" s="80"/>
      <c r="G22" s="63" t="s">
        <v>107</v>
      </c>
      <c r="H22" s="79"/>
      <c r="I22" s="80"/>
      <c r="J22" s="79"/>
      <c r="K22" s="80"/>
      <c r="L22" s="79"/>
      <c r="M22" s="80"/>
      <c r="N22" s="79"/>
      <c r="O22" s="80"/>
      <c r="P22" s="79"/>
      <c r="Q22" s="80"/>
      <c r="R22" s="79"/>
      <c r="S22" s="80"/>
    </row>
    <row r="23" spans="2:19" ht="15.75" thickBot="1" x14ac:dyDescent="0.3">
      <c r="B23" s="64" t="s">
        <v>127</v>
      </c>
      <c r="C23" s="64">
        <v>1</v>
      </c>
      <c r="D23" s="77">
        <v>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</row>
    <row r="24" spans="2:19" ht="15.75" customHeight="1" thickBot="1" x14ac:dyDescent="0.3">
      <c r="B24" s="81" t="s">
        <v>134</v>
      </c>
      <c r="C24" s="90">
        <v>0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</row>
    <row r="25" spans="2:19" ht="15.75" thickBot="1" x14ac:dyDescent="0.3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U2" s="56" t="s">
        <v>62</v>
      </c>
      <c r="V2" s="56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U3" s="39"/>
      <c r="V3" s="39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U4" s="57"/>
      <c r="V4" s="57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U5" s="57"/>
      <c r="V5" s="57"/>
    </row>
    <row r="6" spans="1:22" ht="15" customHeight="1" thickBot="1" x14ac:dyDescent="0.3">
      <c r="B6" s="68" t="s">
        <v>81</v>
      </c>
      <c r="C6" s="69"/>
      <c r="D6" s="70"/>
      <c r="E6" s="71" t="s">
        <v>150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U6" s="57"/>
      <c r="V6" s="57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U7" s="57"/>
      <c r="V7" s="57"/>
    </row>
    <row r="8" spans="1:22" ht="15" customHeight="1" thickBot="1" x14ac:dyDescent="0.3">
      <c r="A8" s="41"/>
      <c r="B8" s="68" t="s">
        <v>89</v>
      </c>
      <c r="C8" s="69"/>
      <c r="D8" s="70"/>
      <c r="E8" s="71" t="s">
        <v>154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U8" s="57"/>
      <c r="V8" s="57"/>
    </row>
    <row r="9" spans="1:22" ht="15" customHeight="1" thickBot="1" x14ac:dyDescent="0.3">
      <c r="B9" s="68" t="s">
        <v>91</v>
      </c>
      <c r="C9" s="69"/>
      <c r="D9" s="70"/>
      <c r="E9" s="71" t="s">
        <v>155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U9" s="57"/>
      <c r="V9" s="57"/>
    </row>
    <row r="10" spans="1:22" ht="15" customHeight="1" thickBot="1" x14ac:dyDescent="0.3">
      <c r="B10" s="68" t="s">
        <v>93</v>
      </c>
      <c r="C10" s="69"/>
      <c r="D10" s="70"/>
      <c r="E10" s="71" t="s">
        <v>156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138</v>
      </c>
      <c r="N10" s="73"/>
      <c r="O10" s="68" t="s">
        <v>99</v>
      </c>
      <c r="P10" s="70"/>
      <c r="Q10" s="71" t="s">
        <v>139</v>
      </c>
      <c r="R10" s="72"/>
      <c r="S10" s="73"/>
      <c r="U10" s="57"/>
      <c r="V10" s="57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U11" s="57"/>
      <c r="V11" s="57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U12" s="57"/>
      <c r="V12" s="57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U13" s="57"/>
      <c r="V13" s="57"/>
    </row>
    <row r="14" spans="1:22" ht="15.75" customHeight="1" thickBot="1" x14ac:dyDescent="0.3">
      <c r="B14" s="63" t="s">
        <v>105</v>
      </c>
      <c r="C14" s="71" t="s">
        <v>157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</row>
    <row r="15" spans="1:22" ht="15.75" customHeight="1" thickBot="1" x14ac:dyDescent="0.3">
      <c r="B15" s="63" t="s">
        <v>107</v>
      </c>
      <c r="C15" s="71" t="s">
        <v>158</v>
      </c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4"/>
      <c r="O15" s="75"/>
      <c r="P15" s="75"/>
      <c r="Q15" s="75"/>
      <c r="R15" s="75"/>
      <c r="S15" s="76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2:19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159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</row>
    <row r="19" spans="2:19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2:19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</row>
    <row r="21" spans="2:19" ht="15.75" thickBot="1" x14ac:dyDescent="0.3">
      <c r="B21" s="64" t="s">
        <v>125</v>
      </c>
      <c r="C21" s="64">
        <v>90</v>
      </c>
      <c r="D21" s="77">
        <v>17</v>
      </c>
      <c r="E21" s="89"/>
      <c r="F21" s="78"/>
      <c r="G21" s="63" t="s">
        <v>105</v>
      </c>
      <c r="H21" s="77">
        <v>9</v>
      </c>
      <c r="I21" s="78"/>
      <c r="J21" s="77">
        <v>8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</row>
    <row r="22" spans="2:19" ht="15.75" thickBot="1" x14ac:dyDescent="0.3">
      <c r="B22" s="64" t="s">
        <v>126</v>
      </c>
      <c r="C22" s="64">
        <v>100</v>
      </c>
      <c r="D22" s="77">
        <v>19</v>
      </c>
      <c r="E22" s="89"/>
      <c r="F22" s="78"/>
      <c r="G22" s="63" t="s">
        <v>107</v>
      </c>
      <c r="H22" s="77">
        <v>10</v>
      </c>
      <c r="I22" s="78"/>
      <c r="J22" s="77">
        <v>9</v>
      </c>
      <c r="K22" s="78"/>
      <c r="L22" s="79"/>
      <c r="M22" s="80"/>
      <c r="N22" s="79"/>
      <c r="O22" s="80"/>
      <c r="P22" s="79"/>
      <c r="Q22" s="80"/>
      <c r="R22" s="79"/>
      <c r="S22" s="80"/>
    </row>
    <row r="23" spans="2:19" ht="15.75" thickBot="1" x14ac:dyDescent="0.3">
      <c r="B23" s="64" t="s">
        <v>127</v>
      </c>
      <c r="C23" s="64">
        <v>-10</v>
      </c>
      <c r="D23" s="77">
        <v>89.47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</row>
    <row r="24" spans="2:19" ht="15.75" customHeight="1" thickBot="1" x14ac:dyDescent="0.3">
      <c r="B24" s="81" t="s">
        <v>134</v>
      </c>
      <c r="C24" s="90">
        <v>-894.7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</row>
    <row r="25" spans="2:19" ht="15.75" thickBot="1" x14ac:dyDescent="0.3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U2" s="56" t="s">
        <v>63</v>
      </c>
      <c r="V2" s="56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U3" s="39"/>
      <c r="V3" s="39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U4" s="57"/>
      <c r="V4" s="57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U5" s="57"/>
      <c r="V5" s="57"/>
    </row>
    <row r="6" spans="1:22" ht="15" customHeight="1" thickBot="1" x14ac:dyDescent="0.3">
      <c r="B6" s="68" t="s">
        <v>81</v>
      </c>
      <c r="C6" s="69"/>
      <c r="D6" s="70"/>
      <c r="E6" s="71" t="s">
        <v>150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U6" s="57"/>
      <c r="V6" s="57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U7" s="57"/>
      <c r="V7" s="57"/>
    </row>
    <row r="8" spans="1:22" ht="15" customHeight="1" thickBot="1" x14ac:dyDescent="0.3">
      <c r="A8" s="41"/>
      <c r="B8" s="68" t="s">
        <v>89</v>
      </c>
      <c r="C8" s="69"/>
      <c r="D8" s="70"/>
      <c r="E8" s="71" t="s">
        <v>160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U8" s="57"/>
      <c r="V8" s="57"/>
    </row>
    <row r="9" spans="1:22" ht="15" customHeight="1" thickBot="1" x14ac:dyDescent="0.3">
      <c r="B9" s="68" t="s">
        <v>91</v>
      </c>
      <c r="C9" s="69"/>
      <c r="D9" s="70"/>
      <c r="E9" s="71" t="s">
        <v>161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U9" s="57"/>
      <c r="V9" s="57"/>
    </row>
    <row r="10" spans="1:22" ht="15" customHeight="1" thickBot="1" x14ac:dyDescent="0.3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138</v>
      </c>
      <c r="N10" s="73"/>
      <c r="O10" s="68" t="s">
        <v>99</v>
      </c>
      <c r="P10" s="70"/>
      <c r="Q10" s="71" t="s">
        <v>139</v>
      </c>
      <c r="R10" s="72"/>
      <c r="S10" s="73"/>
      <c r="U10" s="57"/>
      <c r="V10" s="57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U11" s="57"/>
      <c r="V11" s="57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U12" s="57"/>
      <c r="V12" s="57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U13" s="57"/>
      <c r="V13" s="57"/>
    </row>
    <row r="14" spans="1:22" ht="15.75" customHeight="1" thickBot="1" x14ac:dyDescent="0.3">
      <c r="B14" s="63" t="s">
        <v>105</v>
      </c>
      <c r="C14" s="71" t="s">
        <v>161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</row>
    <row r="15" spans="1:22" ht="15.75" customHeight="1" thickBot="1" x14ac:dyDescent="0.3">
      <c r="B15" s="63" t="s">
        <v>107</v>
      </c>
      <c r="C15" s="71" t="s">
        <v>160</v>
      </c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4"/>
      <c r="O15" s="75"/>
      <c r="P15" s="75"/>
      <c r="Q15" s="75"/>
      <c r="R15" s="75"/>
      <c r="S15" s="76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2:19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162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</row>
    <row r="19" spans="2:19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2:19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</row>
    <row r="21" spans="2:19" ht="15.75" thickBot="1" x14ac:dyDescent="0.3">
      <c r="B21" s="64" t="s">
        <v>125</v>
      </c>
      <c r="C21" s="64">
        <v>30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</row>
    <row r="22" spans="2:19" ht="15.75" thickBot="1" x14ac:dyDescent="0.3">
      <c r="B22" s="64" t="s">
        <v>126</v>
      </c>
      <c r="C22" s="64">
        <v>100</v>
      </c>
      <c r="D22" s="77">
        <v>100</v>
      </c>
      <c r="E22" s="89"/>
      <c r="F22" s="78"/>
      <c r="G22" s="63" t="s">
        <v>107</v>
      </c>
      <c r="H22" s="77">
        <v>100</v>
      </c>
      <c r="I22" s="78"/>
      <c r="J22" s="79"/>
      <c r="K22" s="80"/>
      <c r="L22" s="79"/>
      <c r="M22" s="80"/>
      <c r="N22" s="79"/>
      <c r="O22" s="80"/>
      <c r="P22" s="79"/>
      <c r="Q22" s="80"/>
      <c r="R22" s="79"/>
      <c r="S22" s="80"/>
    </row>
    <row r="23" spans="2:19" ht="15.75" thickBot="1" x14ac:dyDescent="0.3">
      <c r="B23" s="64" t="s">
        <v>127</v>
      </c>
      <c r="C23" s="64">
        <v>30</v>
      </c>
      <c r="D23" s="77">
        <v>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</row>
    <row r="24" spans="2:19" ht="15.75" customHeight="1" thickBot="1" x14ac:dyDescent="0.3">
      <c r="B24" s="81" t="s">
        <v>134</v>
      </c>
      <c r="C24" s="90">
        <v>0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</row>
    <row r="25" spans="2:19" ht="15.75" thickBot="1" x14ac:dyDescent="0.3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U2" s="54" t="s">
        <v>65</v>
      </c>
      <c r="V2" s="54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U3" s="58"/>
      <c r="V3" s="58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U4" s="59"/>
      <c r="V4" s="59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U5" s="59"/>
      <c r="V5" s="59"/>
    </row>
    <row r="6" spans="1:22" ht="15" customHeight="1" thickBot="1" x14ac:dyDescent="0.3">
      <c r="B6" s="68" t="s">
        <v>81</v>
      </c>
      <c r="C6" s="69"/>
      <c r="D6" s="70"/>
      <c r="E6" s="71" t="s">
        <v>143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U6" s="59"/>
      <c r="V6" s="59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U7" s="59"/>
      <c r="V7" s="59"/>
    </row>
    <row r="8" spans="1:22" ht="15" customHeight="1" thickBot="1" x14ac:dyDescent="0.3">
      <c r="A8" s="53"/>
      <c r="B8" s="68" t="s">
        <v>89</v>
      </c>
      <c r="C8" s="69"/>
      <c r="D8" s="70"/>
      <c r="E8" s="71" t="s">
        <v>163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U8" s="59"/>
      <c r="V8" s="59"/>
    </row>
    <row r="9" spans="1:22" ht="15" customHeight="1" thickBot="1" x14ac:dyDescent="0.3">
      <c r="B9" s="68" t="s">
        <v>91</v>
      </c>
      <c r="C9" s="69"/>
      <c r="D9" s="70"/>
      <c r="E9" s="71" t="s">
        <v>145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U9" s="59"/>
      <c r="V9" s="59"/>
    </row>
    <row r="10" spans="1:22" ht="15" customHeight="1" thickBot="1" x14ac:dyDescent="0.3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147</v>
      </c>
      <c r="N10" s="73"/>
      <c r="O10" s="68" t="s">
        <v>99</v>
      </c>
      <c r="P10" s="70"/>
      <c r="Q10" s="71" t="s">
        <v>105</v>
      </c>
      <c r="R10" s="72"/>
      <c r="S10" s="73"/>
      <c r="U10" s="59"/>
      <c r="V10" s="59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U11" s="59"/>
      <c r="V11" s="59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U12" s="59"/>
      <c r="V12" s="59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U13" s="59"/>
      <c r="V13" s="59"/>
    </row>
    <row r="14" spans="1:22" ht="15.75" customHeight="1" thickBot="1" x14ac:dyDescent="0.3">
      <c r="B14" s="63" t="s">
        <v>105</v>
      </c>
      <c r="C14" s="71" t="s">
        <v>163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</row>
    <row r="15" spans="1:22" ht="15.75" customHeight="1" thickBot="1" x14ac:dyDescent="0.3">
      <c r="B15" s="63" t="s">
        <v>107</v>
      </c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4"/>
      <c r="O15" s="75"/>
      <c r="P15" s="75"/>
      <c r="Q15" s="75"/>
      <c r="R15" s="75"/>
      <c r="S15" s="76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2:19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164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</row>
    <row r="19" spans="2:19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2:19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</row>
    <row r="21" spans="2:19" ht="15.75" thickBot="1" x14ac:dyDescent="0.3">
      <c r="B21" s="64" t="s">
        <v>125</v>
      </c>
      <c r="C21" s="64">
        <v>1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</row>
    <row r="22" spans="2:19" ht="15.75" thickBot="1" x14ac:dyDescent="0.3">
      <c r="B22" s="64" t="s">
        <v>126</v>
      </c>
      <c r="C22" s="64">
        <v>0</v>
      </c>
      <c r="D22" s="79"/>
      <c r="E22" s="96"/>
      <c r="F22" s="80"/>
      <c r="G22" s="63" t="s">
        <v>107</v>
      </c>
      <c r="H22" s="79"/>
      <c r="I22" s="80"/>
      <c r="J22" s="79"/>
      <c r="K22" s="80"/>
      <c r="L22" s="79"/>
      <c r="M22" s="80"/>
      <c r="N22" s="79"/>
      <c r="O22" s="80"/>
      <c r="P22" s="79"/>
      <c r="Q22" s="80"/>
      <c r="R22" s="79"/>
      <c r="S22" s="80"/>
    </row>
    <row r="23" spans="2:19" ht="15.75" thickBot="1" x14ac:dyDescent="0.3">
      <c r="B23" s="64" t="s">
        <v>127</v>
      </c>
      <c r="C23" s="64">
        <v>1</v>
      </c>
      <c r="D23" s="77">
        <v>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</row>
    <row r="24" spans="2:19" ht="15.75" customHeight="1" thickBot="1" x14ac:dyDescent="0.3">
      <c r="B24" s="81" t="s">
        <v>134</v>
      </c>
      <c r="C24" s="90">
        <v>0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</row>
    <row r="25" spans="2:19" ht="15.75" thickBot="1" x14ac:dyDescent="0.3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2" ht="21.75" customHeight="1" thickBot="1" x14ac:dyDescent="0.4">
      <c r="B2" s="68" t="s">
        <v>76</v>
      </c>
      <c r="C2" s="69"/>
      <c r="D2" s="70"/>
      <c r="E2" s="71">
        <v>7</v>
      </c>
      <c r="F2" s="73"/>
      <c r="G2" s="68" t="s">
        <v>77</v>
      </c>
      <c r="H2" s="70"/>
      <c r="I2" s="71" t="s">
        <v>185</v>
      </c>
      <c r="J2" s="72"/>
      <c r="K2" s="72"/>
      <c r="L2" s="72"/>
      <c r="M2" s="72"/>
      <c r="N2" s="72"/>
      <c r="O2" s="72"/>
      <c r="P2" s="72"/>
      <c r="Q2" s="72"/>
      <c r="R2" s="72"/>
      <c r="S2" s="73"/>
      <c r="U2" s="54" t="s">
        <v>70</v>
      </c>
      <c r="V2" s="54"/>
    </row>
    <row r="3" spans="1:22" ht="16.5" customHeight="1" thickBot="1" x14ac:dyDescent="0.3">
      <c r="B3" s="68" t="s">
        <v>78</v>
      </c>
      <c r="C3" s="69"/>
      <c r="D3" s="70"/>
      <c r="E3" s="71">
        <v>4.0599999999999996</v>
      </c>
      <c r="F3" s="73"/>
      <c r="G3" s="68" t="s">
        <v>77</v>
      </c>
      <c r="H3" s="70"/>
      <c r="I3" s="71" t="s">
        <v>186</v>
      </c>
      <c r="J3" s="72"/>
      <c r="K3" s="72"/>
      <c r="L3" s="72"/>
      <c r="M3" s="72"/>
      <c r="N3" s="72"/>
      <c r="O3" s="72"/>
      <c r="P3" s="72"/>
      <c r="Q3" s="72"/>
      <c r="R3" s="72"/>
      <c r="S3" s="73"/>
      <c r="U3" s="58"/>
      <c r="V3" s="58"/>
    </row>
    <row r="4" spans="1:22" ht="15.75" customHeight="1" thickBot="1" x14ac:dyDescent="0.3">
      <c r="B4" s="68" t="s">
        <v>79</v>
      </c>
      <c r="C4" s="69"/>
      <c r="D4" s="70"/>
      <c r="E4" s="71">
        <v>8.17</v>
      </c>
      <c r="F4" s="73"/>
      <c r="G4" s="68" t="s">
        <v>77</v>
      </c>
      <c r="H4" s="70"/>
      <c r="I4" s="71" t="s">
        <v>187</v>
      </c>
      <c r="J4" s="72"/>
      <c r="K4" s="72"/>
      <c r="L4" s="72"/>
      <c r="M4" s="72"/>
      <c r="N4" s="72"/>
      <c r="O4" s="72"/>
      <c r="P4" s="72"/>
      <c r="Q4" s="72"/>
      <c r="R4" s="72"/>
      <c r="S4" s="73"/>
      <c r="U4" s="59"/>
      <c r="V4" s="59"/>
    </row>
    <row r="5" spans="1:22" ht="15.75" customHeight="1" thickBot="1" x14ac:dyDescent="0.3">
      <c r="B5" s="68" t="s">
        <v>80</v>
      </c>
      <c r="C5" s="69"/>
      <c r="D5" s="70"/>
      <c r="E5" s="71">
        <v>37</v>
      </c>
      <c r="F5" s="73"/>
      <c r="G5" s="68" t="s">
        <v>77</v>
      </c>
      <c r="H5" s="70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3"/>
      <c r="U5" s="59"/>
      <c r="V5" s="59"/>
    </row>
    <row r="6" spans="1:22" ht="15" customHeight="1" thickBot="1" x14ac:dyDescent="0.3">
      <c r="B6" s="68" t="s">
        <v>81</v>
      </c>
      <c r="C6" s="69"/>
      <c r="D6" s="70"/>
      <c r="E6" s="71" t="s">
        <v>150</v>
      </c>
      <c r="F6" s="73"/>
      <c r="G6" s="68" t="s">
        <v>83</v>
      </c>
      <c r="H6" s="70"/>
      <c r="I6" s="71">
        <v>3028</v>
      </c>
      <c r="J6" s="73"/>
      <c r="K6" s="68" t="s">
        <v>84</v>
      </c>
      <c r="L6" s="70"/>
      <c r="M6" s="71" t="s">
        <v>85</v>
      </c>
      <c r="N6" s="72"/>
      <c r="O6" s="72"/>
      <c r="P6" s="72"/>
      <c r="Q6" s="72"/>
      <c r="R6" s="72"/>
      <c r="S6" s="73"/>
      <c r="U6" s="59"/>
      <c r="V6" s="59"/>
    </row>
    <row r="7" spans="1:22" ht="15.75" customHeight="1" thickBot="1" x14ac:dyDescent="0.3">
      <c r="B7" s="68" t="s">
        <v>86</v>
      </c>
      <c r="C7" s="69"/>
      <c r="D7" s="70"/>
      <c r="E7" s="71" t="s">
        <v>87</v>
      </c>
      <c r="F7" s="73"/>
      <c r="G7" s="68" t="s">
        <v>88</v>
      </c>
      <c r="H7" s="70"/>
      <c r="I7" s="71" t="s">
        <v>74</v>
      </c>
      <c r="J7" s="72"/>
      <c r="K7" s="72"/>
      <c r="L7" s="72"/>
      <c r="M7" s="72"/>
      <c r="N7" s="72"/>
      <c r="O7" s="72"/>
      <c r="P7" s="72"/>
      <c r="Q7" s="72"/>
      <c r="R7" s="72"/>
      <c r="S7" s="73"/>
      <c r="U7" s="59"/>
      <c r="V7" s="59"/>
    </row>
    <row r="8" spans="1:22" ht="15" customHeight="1" thickBot="1" x14ac:dyDescent="0.3">
      <c r="A8" s="53"/>
      <c r="B8" s="68" t="s">
        <v>89</v>
      </c>
      <c r="C8" s="69"/>
      <c r="D8" s="70"/>
      <c r="E8" s="71" t="s">
        <v>165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U8" s="59"/>
      <c r="V8" s="59"/>
    </row>
    <row r="9" spans="1:22" ht="15" customHeight="1" thickBot="1" x14ac:dyDescent="0.3">
      <c r="B9" s="68" t="s">
        <v>91</v>
      </c>
      <c r="C9" s="69"/>
      <c r="D9" s="70"/>
      <c r="E9" s="71" t="s">
        <v>166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U9" s="59"/>
      <c r="V9" s="59"/>
    </row>
    <row r="10" spans="1:22" ht="15" customHeight="1" thickBot="1" x14ac:dyDescent="0.3">
      <c r="B10" s="68" t="s">
        <v>93</v>
      </c>
      <c r="C10" s="69"/>
      <c r="D10" s="70"/>
      <c r="E10" s="71" t="s">
        <v>94</v>
      </c>
      <c r="F10" s="73"/>
      <c r="G10" s="68" t="s">
        <v>95</v>
      </c>
      <c r="H10" s="70"/>
      <c r="I10" s="71" t="s">
        <v>96</v>
      </c>
      <c r="J10" s="73"/>
      <c r="K10" s="68" t="s">
        <v>97</v>
      </c>
      <c r="L10" s="70"/>
      <c r="M10" s="71" t="s">
        <v>138</v>
      </c>
      <c r="N10" s="73"/>
      <c r="O10" s="68" t="s">
        <v>99</v>
      </c>
      <c r="P10" s="70"/>
      <c r="Q10" s="71" t="s">
        <v>139</v>
      </c>
      <c r="R10" s="72"/>
      <c r="S10" s="73"/>
      <c r="U10" s="59"/>
      <c r="V10" s="59"/>
    </row>
    <row r="11" spans="1:22" ht="15" customHeight="1" thickBot="1" x14ac:dyDescent="0.3">
      <c r="B11" s="68" t="s">
        <v>101</v>
      </c>
      <c r="C11" s="69"/>
      <c r="D11" s="70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U11" s="59"/>
      <c r="V11" s="59"/>
    </row>
    <row r="12" spans="1:22" ht="15.75" customHeight="1" thickBot="1" x14ac:dyDescent="0.3">
      <c r="B12" s="65" t="s">
        <v>102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U12" s="59"/>
      <c r="V12" s="59"/>
    </row>
    <row r="13" spans="1:22" ht="15.75" customHeight="1" thickBot="1" x14ac:dyDescent="0.3">
      <c r="B13" s="65" t="s">
        <v>103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5" t="s">
        <v>104</v>
      </c>
      <c r="O13" s="66"/>
      <c r="P13" s="66"/>
      <c r="Q13" s="66"/>
      <c r="R13" s="66"/>
      <c r="S13" s="67"/>
      <c r="U13" s="59"/>
      <c r="V13" s="59"/>
    </row>
    <row r="14" spans="1:22" ht="15.75" customHeight="1" thickBot="1" x14ac:dyDescent="0.3">
      <c r="B14" s="63" t="s">
        <v>105</v>
      </c>
      <c r="C14" s="71" t="s">
        <v>167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5"/>
      <c r="P14" s="75"/>
      <c r="Q14" s="75"/>
      <c r="R14" s="75"/>
      <c r="S14" s="76"/>
    </row>
    <row r="15" spans="1:22" ht="15.75" customHeight="1" thickBot="1" x14ac:dyDescent="0.3">
      <c r="B15" s="63" t="s">
        <v>107</v>
      </c>
      <c r="C15" s="71" t="s">
        <v>168</v>
      </c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4"/>
      <c r="O15" s="75"/>
      <c r="P15" s="75"/>
      <c r="Q15" s="75"/>
      <c r="R15" s="75"/>
      <c r="S15" s="76"/>
    </row>
    <row r="16" spans="1:22" ht="15.75" thickBot="1" x14ac:dyDescent="0.3">
      <c r="B16" s="68" t="s">
        <v>109</v>
      </c>
      <c r="C16" s="69"/>
      <c r="D16" s="70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2:19" ht="15.75" customHeight="1" thickBot="1" x14ac:dyDescent="0.3">
      <c r="B17" s="65" t="s">
        <v>110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customHeight="1" thickBot="1" x14ac:dyDescent="0.3">
      <c r="B18" s="68" t="s">
        <v>111</v>
      </c>
      <c r="C18" s="69"/>
      <c r="D18" s="70"/>
      <c r="E18" s="71">
        <v>2019</v>
      </c>
      <c r="F18" s="73"/>
      <c r="G18" s="68" t="s">
        <v>112</v>
      </c>
      <c r="H18" s="70"/>
      <c r="I18" s="71" t="s">
        <v>169</v>
      </c>
      <c r="J18" s="72"/>
      <c r="K18" s="72"/>
      <c r="L18" s="72"/>
      <c r="M18" s="73"/>
      <c r="N18" s="68" t="s">
        <v>114</v>
      </c>
      <c r="O18" s="70"/>
      <c r="P18" s="74"/>
      <c r="Q18" s="75"/>
      <c r="R18" s="75"/>
      <c r="S18" s="76"/>
    </row>
    <row r="19" spans="2:19" ht="15" customHeight="1" thickBot="1" x14ac:dyDescent="0.3">
      <c r="B19" s="65" t="s">
        <v>115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2:19" ht="15" customHeight="1" thickBot="1" x14ac:dyDescent="0.3">
      <c r="B20" s="63">
        <v>2019</v>
      </c>
      <c r="C20" s="63" t="s">
        <v>116</v>
      </c>
      <c r="D20" s="65" t="s">
        <v>117</v>
      </c>
      <c r="E20" s="66"/>
      <c r="F20" s="67"/>
      <c r="G20" s="63" t="s">
        <v>118</v>
      </c>
      <c r="H20" s="65" t="s">
        <v>119</v>
      </c>
      <c r="I20" s="67"/>
      <c r="J20" s="65" t="s">
        <v>120</v>
      </c>
      <c r="K20" s="67"/>
      <c r="L20" s="65" t="s">
        <v>121</v>
      </c>
      <c r="M20" s="67"/>
      <c r="N20" s="65" t="s">
        <v>122</v>
      </c>
      <c r="O20" s="67"/>
      <c r="P20" s="65" t="s">
        <v>123</v>
      </c>
      <c r="Q20" s="67"/>
      <c r="R20" s="65" t="s">
        <v>124</v>
      </c>
      <c r="S20" s="67"/>
    </row>
    <row r="21" spans="2:19" ht="15.75" thickBot="1" x14ac:dyDescent="0.3">
      <c r="B21" s="64" t="s">
        <v>125</v>
      </c>
      <c r="C21" s="64">
        <v>100</v>
      </c>
      <c r="D21" s="77">
        <v>0</v>
      </c>
      <c r="E21" s="89"/>
      <c r="F21" s="78"/>
      <c r="G21" s="63" t="s">
        <v>105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</row>
    <row r="22" spans="2:19" ht="15.75" thickBot="1" x14ac:dyDescent="0.3">
      <c r="B22" s="64" t="s">
        <v>126</v>
      </c>
      <c r="C22" s="64">
        <v>100</v>
      </c>
      <c r="D22" s="77">
        <v>100</v>
      </c>
      <c r="E22" s="89"/>
      <c r="F22" s="78"/>
      <c r="G22" s="63" t="s">
        <v>107</v>
      </c>
      <c r="H22" s="77">
        <v>100</v>
      </c>
      <c r="I22" s="78"/>
      <c r="J22" s="79"/>
      <c r="K22" s="80"/>
      <c r="L22" s="79"/>
      <c r="M22" s="80"/>
      <c r="N22" s="79"/>
      <c r="O22" s="80"/>
      <c r="P22" s="79"/>
      <c r="Q22" s="80"/>
      <c r="R22" s="79"/>
      <c r="S22" s="80"/>
    </row>
    <row r="23" spans="2:19" ht="15.75" thickBot="1" x14ac:dyDescent="0.3">
      <c r="B23" s="64" t="s">
        <v>127</v>
      </c>
      <c r="C23" s="64">
        <v>100</v>
      </c>
      <c r="D23" s="77">
        <v>0</v>
      </c>
      <c r="E23" s="89"/>
      <c r="F23" s="78"/>
      <c r="G23" s="63" t="s">
        <v>118</v>
      </c>
      <c r="H23" s="65" t="s">
        <v>128</v>
      </c>
      <c r="I23" s="67"/>
      <c r="J23" s="65" t="s">
        <v>129</v>
      </c>
      <c r="K23" s="67"/>
      <c r="L23" s="65" t="s">
        <v>130</v>
      </c>
      <c r="M23" s="67"/>
      <c r="N23" s="65" t="s">
        <v>131</v>
      </c>
      <c r="O23" s="67"/>
      <c r="P23" s="65" t="s">
        <v>132</v>
      </c>
      <c r="Q23" s="67"/>
      <c r="R23" s="65" t="s">
        <v>133</v>
      </c>
      <c r="S23" s="67"/>
    </row>
    <row r="24" spans="2:19" ht="15.75" customHeight="1" thickBot="1" x14ac:dyDescent="0.3">
      <c r="B24" s="81" t="s">
        <v>134</v>
      </c>
      <c r="C24" s="90">
        <v>0</v>
      </c>
      <c r="D24" s="91"/>
      <c r="E24" s="91"/>
      <c r="F24" s="92"/>
      <c r="G24" s="63" t="s">
        <v>105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</row>
    <row r="25" spans="2:19" ht="15.75" thickBot="1" x14ac:dyDescent="0.3">
      <c r="B25" s="82"/>
      <c r="C25" s="93"/>
      <c r="D25" s="94"/>
      <c r="E25" s="94"/>
      <c r="F25" s="95"/>
      <c r="G25" s="63" t="s">
        <v>107</v>
      </c>
      <c r="H25" s="79"/>
      <c r="I25" s="80"/>
      <c r="J25" s="79"/>
      <c r="K25" s="80"/>
      <c r="L25" s="79"/>
      <c r="M25" s="80"/>
      <c r="N25" s="79"/>
      <c r="O25" s="80"/>
      <c r="P25" s="79"/>
      <c r="Q25" s="80"/>
      <c r="R25" s="79"/>
      <c r="S25" s="80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IR</vt:lpstr>
      <vt:lpstr>FIN</vt:lpstr>
      <vt:lpstr>PROPOSITO</vt:lpstr>
      <vt:lpstr>COMPONENTE 1</vt:lpstr>
      <vt:lpstr>ACT 1.1</vt:lpstr>
      <vt:lpstr>ACT 1.2</vt:lpstr>
      <vt:lpstr>ACT 1.3</vt:lpstr>
      <vt:lpstr>COMPONENTE 2</vt:lpstr>
      <vt:lpstr>ACT 2.1</vt:lpstr>
      <vt:lpstr>ACT 2.2</vt:lpstr>
      <vt:lpstr>ACT 2.3</vt:lpstr>
      <vt:lpstr>COMPONENTE 3</vt:lpstr>
      <vt:lpstr>ACT 3.1</vt:lpstr>
      <vt:lpstr>ACT 3.2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imuvi</cp:lastModifiedBy>
  <cp:lastPrinted>2019-08-09T19:10:44Z</cp:lastPrinted>
  <dcterms:created xsi:type="dcterms:W3CDTF">2014-10-22T05:35:08Z</dcterms:created>
  <dcterms:modified xsi:type="dcterms:W3CDTF">2020-01-21T21:50:43Z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