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25725"/>
</workbook>
</file>

<file path=xl/calcChain.xml><?xml version="1.0" encoding="utf-8"?>
<calcChain xmlns="http://schemas.openxmlformats.org/spreadsheetml/2006/main">
  <c r="G24" i="1"/>
  <c r="F24"/>
  <c r="G23"/>
  <c r="F23"/>
  <c r="G22"/>
  <c r="F22"/>
  <c r="G21"/>
  <c r="F21"/>
  <c r="G20"/>
  <c r="F20"/>
  <c r="G19"/>
  <c r="F19"/>
  <c r="G18"/>
  <c r="F18"/>
  <c r="G17"/>
  <c r="F17"/>
  <c r="F16"/>
  <c r="G16" s="1"/>
  <c r="G15" s="1"/>
  <c r="F15"/>
  <c r="E15"/>
  <c r="D15"/>
  <c r="C15"/>
  <c r="F13"/>
  <c r="G13" s="1"/>
  <c r="F12"/>
  <c r="G12" s="1"/>
  <c r="F11"/>
  <c r="G11" s="1"/>
  <c r="F10"/>
  <c r="G10" s="1"/>
  <c r="F9"/>
  <c r="G9" s="1"/>
  <c r="F8"/>
  <c r="G8" s="1"/>
  <c r="F7"/>
  <c r="G7" s="1"/>
  <c r="G6" s="1"/>
  <c r="G4" s="1"/>
  <c r="F6"/>
  <c r="E6"/>
  <c r="D6"/>
  <c r="C6"/>
  <c r="F4"/>
  <c r="E4"/>
  <c r="D4"/>
  <c r="C4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<sst xmlns="http://schemas.openxmlformats.org/spreadsheetml/2006/main" count="27" uniqueCount="27">
  <si>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</si>
  <si>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</si>
  <si>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</si>
  <si>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</si>
  <si>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</si>
  <si>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</si>
  <si>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</si>
  <si>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</si>
  <si>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</si>
  <si>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</si>
  <si>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</si>
  <si>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</si>
  <si>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</si>
  <si>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</si>
  <si>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</si>
  <si>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</si>
  <si>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</si>
  <si>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</si>
  <si>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</si>
  <si>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</si>
  <si>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</si>
  <si>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</si>
  <si>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</si>
  <si>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</si>
  <si>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</si>
  <si>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</si>
  <si>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MOROLEON GTO.
ESTADO ANALÍTICO DEL ACTIVO
Del 1 de Enero al 31 de Diciembre del 2019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</si>
</sst>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Normal="100" workbookViewId="0">
      <selection activeCell="D3" sqref="D3"/>
    </sheetView>
  </sheetViews>
  <sheetFormatPr baseColWidth="10" defaultRowHeight="11.25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>
      <c r="A1" s="20" t="s">
        <v>26</v>
      </c>
      <c r="B1" s="21"/>
      <c r="C1" s="21"/>
      <c r="D1" s="21"/>
      <c r="E1" s="21"/>
      <c r="F1" s="21"/>
      <c r="G1" s="22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>
      <c r="A3" s="4"/>
      <c r="B3" s="5"/>
      <c r="C3" s="11"/>
      <c r="D3" s="11"/>
      <c r="E3" s="11"/>
      <c r="F3" s="11"/>
      <c r="G3" s="12"/>
    </row>
    <row r="4" spans="1:7">
      <c r="A4" s="15" t="s">
        <v>0</v>
      </c>
      <c r="B4" s="2"/>
      <c r="C4" s="13">
        <f>SUM(C6+C15)</f>
        <v>490531603.13</v>
      </c>
      <c r="D4" s="13">
        <f>SUM(D6+D15)</f>
        <v>905162966.21999991</v>
      </c>
      <c r="E4" s="13">
        <f>SUM(E6+E15)</f>
        <v>888969013.89999998</v>
      </c>
      <c r="F4" s="13">
        <f>SUM(F6+F15)</f>
        <v>506725555.44999999</v>
      </c>
      <c r="G4" s="13">
        <f>SUM(G6+G15)</f>
        <v>16193952.31999997</v>
      </c>
    </row>
    <row r="5" spans="1:7">
      <c r="A5" s="15"/>
      <c r="B5" s="2"/>
      <c r="C5" s="18"/>
      <c r="D5" s="18"/>
      <c r="E5" s="18"/>
      <c r="F5" s="18"/>
      <c r="G5" s="18"/>
    </row>
    <row r="6" spans="1:7">
      <c r="A6" s="3">
        <v>1100</v>
      </c>
      <c r="B6" s="17" t="s">
        <v>8</v>
      </c>
      <c r="C6" s="13">
        <f>SUM(C7:C13)</f>
        <v>114765741.92999999</v>
      </c>
      <c r="D6" s="13">
        <f>SUM(D7:D13)</f>
        <v>858483673.79999995</v>
      </c>
      <c r="E6" s="13">
        <f>SUM(E7:E13)</f>
        <v>819825229.87</v>
      </c>
      <c r="F6" s="13">
        <f>SUM(F7:F13)</f>
        <v>153424185.85999995</v>
      </c>
      <c r="G6" s="18">
        <f>SUM(G7:G13)</f>
        <v>38658443.929999962</v>
      </c>
    </row>
    <row r="7" spans="1:7">
      <c r="A7" s="3">
        <v>1110</v>
      </c>
      <c r="B7" s="7" t="s">
        <v>9</v>
      </c>
      <c r="C7" s="18">
        <v>84258972.969999999</v>
      </c>
      <c r="D7" s="18">
        <v>521786459.02999997</v>
      </c>
      <c r="E7" s="18">
        <v>501158811.99000001</v>
      </c>
      <c r="F7" s="18">
        <f>C7+D7-E7</f>
        <v>104886620.00999999</v>
      </c>
      <c r="G7" s="18">
        <f t="shared" ref="G7:G13" si="0">F7-C7</f>
        <v>20627647.039999992</v>
      </c>
    </row>
    <row r="8" spans="1:7">
      <c r="A8" s="3">
        <v>1120</v>
      </c>
      <c r="B8" s="7" t="s">
        <v>10</v>
      </c>
      <c r="C8" s="18">
        <v>23933239.02</v>
      </c>
      <c r="D8" s="18">
        <v>297202839.73000002</v>
      </c>
      <c r="E8" s="18">
        <v>297999173.72000003</v>
      </c>
      <c r="F8" s="18">
        <f t="shared" ref="F8:F13" si="1">C8+D8-E8</f>
        <v>23136905.029999971</v>
      </c>
      <c r="G8" s="18">
        <f t="shared" si="0"/>
        <v>-796333.99000002816</v>
      </c>
    </row>
    <row r="9" spans="1:7">
      <c r="A9" s="3">
        <v>1130</v>
      </c>
      <c r="B9" s="7" t="s">
        <v>11</v>
      </c>
      <c r="C9" s="18">
        <v>6573529.9400000004</v>
      </c>
      <c r="D9" s="18">
        <v>39494375.039999999</v>
      </c>
      <c r="E9" s="18">
        <v>20667244.16</v>
      </c>
      <c r="F9" s="18">
        <f t="shared" si="1"/>
        <v>25400660.819999997</v>
      </c>
      <c r="G9" s="18">
        <f t="shared" si="0"/>
        <v>18827130.879999995</v>
      </c>
    </row>
    <row r="10" spans="1:7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>
      <c r="A14" s="3"/>
      <c r="B14" s="7"/>
      <c r="C14" s="13"/>
      <c r="D14" s="13"/>
      <c r="E14" s="13"/>
      <c r="F14" s="13"/>
      <c r="G14" s="13"/>
    </row>
    <row r="15" spans="1:7">
      <c r="A15" s="3">
        <v>1200</v>
      </c>
      <c r="B15" s="17" t="s">
        <v>14</v>
      </c>
      <c r="C15" s="13">
        <f>SUM(C16:C24)</f>
        <v>375765861.19999999</v>
      </c>
      <c r="D15" s="13">
        <f>SUM(D16:D24)</f>
        <v>46679292.420000009</v>
      </c>
      <c r="E15" s="13">
        <f>SUM(E16:E24)</f>
        <v>69143784.030000001</v>
      </c>
      <c r="F15" s="13">
        <f>SUM(F16:F24)</f>
        <v>353301369.59000003</v>
      </c>
      <c r="G15" s="13">
        <f>SUM(G16:G24)</f>
        <v>-22464491.609999992</v>
      </c>
    </row>
    <row r="16" spans="1:7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>
      <c r="A18" s="3">
        <v>1230</v>
      </c>
      <c r="B18" s="7" t="s">
        <v>17</v>
      </c>
      <c r="C18" s="19">
        <v>337975393.74000001</v>
      </c>
      <c r="D18" s="19">
        <v>42409661.200000003</v>
      </c>
      <c r="E18" s="19">
        <v>64144225.829999998</v>
      </c>
      <c r="F18" s="19">
        <f t="shared" si="3"/>
        <v>316240829.11000001</v>
      </c>
      <c r="G18" s="19">
        <f t="shared" si="2"/>
        <v>-21734564.629999995</v>
      </c>
    </row>
    <row r="19" spans="1:7">
      <c r="A19" s="3">
        <v>1240</v>
      </c>
      <c r="B19" s="7" t="s">
        <v>18</v>
      </c>
      <c r="C19" s="18">
        <v>52857378.950000003</v>
      </c>
      <c r="D19" s="18">
        <v>4046286.27</v>
      </c>
      <c r="E19" s="18">
        <v>0</v>
      </c>
      <c r="F19" s="18">
        <f t="shared" si="3"/>
        <v>56903665.220000006</v>
      </c>
      <c r="G19" s="18">
        <f t="shared" si="2"/>
        <v>4046286.2700000033</v>
      </c>
    </row>
    <row r="20" spans="1:7">
      <c r="A20" s="3">
        <v>1250</v>
      </c>
      <c r="B20" s="7" t="s">
        <v>19</v>
      </c>
      <c r="C20" s="18">
        <v>1035927.44</v>
      </c>
      <c r="D20" s="18">
        <v>26094.02</v>
      </c>
      <c r="E20" s="18">
        <v>0</v>
      </c>
      <c r="F20" s="18">
        <f t="shared" si="3"/>
        <v>1062021.46</v>
      </c>
      <c r="G20" s="18">
        <f t="shared" si="2"/>
        <v>26094.020000000019</v>
      </c>
    </row>
    <row r="21" spans="1:7">
      <c r="A21" s="3">
        <v>1260</v>
      </c>
      <c r="B21" s="7" t="s">
        <v>20</v>
      </c>
      <c r="C21" s="18">
        <v>-27956543.039999999</v>
      </c>
      <c r="D21" s="18">
        <v>0</v>
      </c>
      <c r="E21" s="18">
        <v>4942475.41</v>
      </c>
      <c r="F21" s="18">
        <f t="shared" si="3"/>
        <v>-32899018.449999999</v>
      </c>
      <c r="G21" s="18">
        <f t="shared" si="2"/>
        <v>-4942475.41</v>
      </c>
    </row>
    <row r="22" spans="1:7">
      <c r="A22" s="3">
        <v>1270</v>
      </c>
      <c r="B22" s="7" t="s">
        <v>21</v>
      </c>
      <c r="C22" s="18">
        <v>11853704.109999999</v>
      </c>
      <c r="D22" s="18">
        <v>197250.93</v>
      </c>
      <c r="E22" s="18">
        <v>57082.79</v>
      </c>
      <c r="F22" s="18">
        <f t="shared" si="3"/>
        <v>11993872.25</v>
      </c>
      <c r="G22" s="18">
        <f t="shared" si="2"/>
        <v>140168.1400000006</v>
      </c>
    </row>
    <row r="23" spans="1:7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>
      <c r="A25" s="16"/>
      <c r="B25" s="6"/>
      <c r="C25" s="14"/>
      <c r="D25" s="14"/>
      <c r="E25" s="14"/>
      <c r="F25" s="14"/>
      <c r="G25" s="14"/>
    </row>
    <row r="26" spans="1:7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2018-03-08T18:40:55Z</cp:lastPrinted>
  <dcterms:created xsi:type="dcterms:W3CDTF">2014-02-09T04:04:15Z</dcterms:created>
  <dcterms:modified xsi:type="dcterms:W3CDTF">2020-01-21T15:29:05Z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