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FO ANTERIOR\SEVAC\SEVAC 2019\TITULO V 2DO TRIMESTRE 2019\3.- Informacion Contable\1.- Estado de situacion finaciera\"/>
    </mc:Choice>
  </mc:AlternateContent>
  <bookViews>
    <workbookView xWindow="0" yWindow="0" windowWidth="21600" windowHeight="933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4" l="1"/>
  <c r="G42" i="4"/>
  <c r="G46" i="4" s="1"/>
  <c r="G48" i="4" s="1"/>
  <c r="F42" i="4"/>
  <c r="G35" i="4"/>
  <c r="F35" i="4"/>
  <c r="G30" i="4"/>
  <c r="C26" i="4"/>
  <c r="B26" i="4"/>
  <c r="G24" i="4"/>
  <c r="F24" i="4"/>
  <c r="G14" i="4"/>
  <c r="G26" i="4" s="1"/>
  <c r="F14" i="4"/>
  <c r="C13" i="4"/>
  <c r="C28" i="4" s="1"/>
  <c r="B13" i="4"/>
  <c r="B28" i="4" l="1"/>
  <c r="F46" i="4"/>
  <c r="F26" i="4"/>
  <c r="F48" i="4" l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<sst xmlns="http://schemas.openxmlformats.org/spreadsheetml/2006/main" count="59" uniqueCount="59">
  <si>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</si>
  <si>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</si>
  <si>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</si>
  <si>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</si>
  <si>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</si>
  <si>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</si>
  <si>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</si>
  <si>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</si>
  <si>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</si>
  <si>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</si>
  <si>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</si>
  <si>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</si>
  <si>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</si>
  <si>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</si>
  <si>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</si>
  <si>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</si>
  <si>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</si>
  <si>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</si>
  <si>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</si>
  <si>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</si>
  <si>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</si>
  <si>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</si>
  <si>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</si>
  <si>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</si>
  <si>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</si>
  <si>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</si>
  <si>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</si>
  <si>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</si>
  <si>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</si>
  <si>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</si>
  <si>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</si>
  <si>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</si>
  <si>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</si>
  <si>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</si>
  <si>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</si>
  <si>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</si>
  <si>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</si>
  <si>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</si>
  <si>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</si>
  <si>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</si>
  <si>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</si>
  <si>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</si>
  <si>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</si>
  <si>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</si>
  <si>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</si>
  <si>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</si>
  <si>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</si>
  <si>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</si>
  <si>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</si>
  <si>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</si>
  <si>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</si>
  <si>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</si>
  <si>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</si>
  <si>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</si>
  <si>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</si>
  <si>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</si>
  <si>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</si>
  <si>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</si>
  <si>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MOROLEON GTO.
Estado de Situación Financiera
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</si>
</sst>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164" fontId="10" fillId="0" borderId="0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9"/>
  <sheetViews>
    <sheetView showGridLines="0" tabSelected="1" zoomScaleNormal="100" zoomScaleSheetLayoutView="100" workbookViewId="0">
      <selection activeCell="A2" sqref="A2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112522825.05</v>
      </c>
      <c r="C5" s="12">
        <v>84258972.969999999</v>
      </c>
      <c r="D5" s="17"/>
      <c r="E5" s="11" t="s">
        <v>41</v>
      </c>
      <c r="F5" s="12">
        <v>33959660.100000001</v>
      </c>
      <c r="G5" s="5">
        <v>47028597.289999999</v>
      </c>
    </row>
    <row r="6" spans="1:7" x14ac:dyDescent="0.2">
      <c r="A6" s="30" t="s">
        <v>28</v>
      </c>
      <c r="B6" s="12">
        <v>22569445.18</v>
      </c>
      <c r="C6" s="12">
        <v>23933239.02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4531873.1100000003</v>
      </c>
      <c r="C7" s="12">
        <v>6573529.9400000004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139624143.34</v>
      </c>
      <c r="C13" s="10">
        <f>SUM(C5:C11)</f>
        <v>114765741.92999999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33959660.100000001</v>
      </c>
      <c r="G14" s="5">
        <f>SUM(G5:G12)</f>
        <v>47028597.289999999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326886404.35000002</v>
      </c>
      <c r="C18" s="12">
        <v>337975393.74000001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54178927.189999998</v>
      </c>
      <c r="C19" s="12">
        <v>52857378.950000003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1042887.44</v>
      </c>
      <c r="C20" s="12">
        <v>1035927.44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-27956543.039999999</v>
      </c>
      <c r="C21" s="12">
        <v>-27956543.039999999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11910786.9</v>
      </c>
      <c r="C22" s="12">
        <v>11853704.109999999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366062462.83999997</v>
      </c>
      <c r="C26" s="10">
        <f>SUM(C16:C24)</f>
        <v>375765861.19999999</v>
      </c>
      <c r="D26" s="17"/>
      <c r="E26" s="39" t="s">
        <v>57</v>
      </c>
      <c r="F26" s="10">
        <f>SUM(F24+F14)</f>
        <v>33959660.100000001</v>
      </c>
      <c r="G26" s="6">
        <f>SUM(G14+G24)</f>
        <v>47028597.289999999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505686606.17999995</v>
      </c>
      <c r="C28" s="10">
        <f>C13+C26</f>
        <v>490531603.13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3700430.7099999995</v>
      </c>
      <c r="G30" s="6">
        <f>SUM(G31:G33)</f>
        <v>3700430.6999999997</v>
      </c>
    </row>
    <row r="31" spans="1:7" x14ac:dyDescent="0.2">
      <c r="A31" s="31"/>
      <c r="B31" s="15"/>
      <c r="C31" s="15"/>
      <c r="D31" s="17"/>
      <c r="E31" s="11" t="s">
        <v>2</v>
      </c>
      <c r="F31" s="12">
        <v>6549391.1399999997</v>
      </c>
      <c r="G31" s="5">
        <v>6549391.1399999997</v>
      </c>
    </row>
    <row r="32" spans="1:7" x14ac:dyDescent="0.2">
      <c r="A32" s="31"/>
      <c r="B32" s="15"/>
      <c r="C32" s="15"/>
      <c r="D32" s="17"/>
      <c r="E32" s="11" t="s">
        <v>18</v>
      </c>
      <c r="F32" s="12">
        <v>-2848960.43</v>
      </c>
      <c r="G32" s="5">
        <v>-2848960.44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468026515.37</v>
      </c>
      <c r="G35" s="6">
        <f>SUM(G36:G40)</f>
        <v>439802575.13999999</v>
      </c>
    </row>
    <row r="36" spans="1:7" ht="12" x14ac:dyDescent="0.2">
      <c r="A36" s="31"/>
      <c r="B36" s="43"/>
      <c r="C36" s="15"/>
      <c r="D36" s="17"/>
      <c r="E36" s="11" t="s">
        <v>52</v>
      </c>
      <c r="F36" s="12">
        <v>47046216.409999996</v>
      </c>
      <c r="G36" s="5">
        <v>57952228.049999997</v>
      </c>
    </row>
    <row r="37" spans="1:7" x14ac:dyDescent="0.2">
      <c r="A37" s="31"/>
      <c r="B37" s="15"/>
      <c r="C37" s="15"/>
      <c r="D37" s="17"/>
      <c r="E37" s="11" t="s">
        <v>19</v>
      </c>
      <c r="F37" s="12">
        <v>420980298.95999998</v>
      </c>
      <c r="G37" s="5">
        <v>381850347.08999997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471726946.07999998</v>
      </c>
      <c r="G46" s="5">
        <f>SUM(G42+G35+G30)</f>
        <v>443503005.83999997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505686606.18000001</v>
      </c>
      <c r="G48" s="20">
        <f>G46+G26</f>
        <v>490531603.13</v>
      </c>
    </row>
    <row r="49" spans="1:7" x14ac:dyDescent="0.2">
      <c r="A49" s="33"/>
      <c r="B49" s="34"/>
      <c r="C49" s="35"/>
      <c r="D49" s="35"/>
      <c r="E49" s="35"/>
      <c r="F49" s="35"/>
      <c r="G49" s="36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KARY</cp:lastModifiedBy>
  <cp:lastPrinted>2018-03-04T05:00:29Z</cp:lastPrinted>
  <dcterms:created xsi:type="dcterms:W3CDTF">2012-12-11T20:26:08Z</dcterms:created>
  <dcterms:modified xsi:type="dcterms:W3CDTF">2019-07-25T17:56:24Z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