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VHP" sheetId="1" r:id="rId1"/>
  </sheets>
  <definedNames>
    <definedName name="_xlnm._FilterDatabase" localSheetId="0" hidden="1">EVHP!$A$2:$F$38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F13"/>
  <c r="F12"/>
  <c r="F11"/>
  <c r="F10"/>
  <c r="D9"/>
  <c r="C9"/>
  <c r="F9" s="1"/>
  <c r="F7"/>
  <c r="F6"/>
  <c r="F5"/>
  <c r="F4"/>
  <c r="B4"/>
  <c r="F36"/>
  <c r="F35"/>
  <c r="F34"/>
  <c r="E34"/>
  <c r="F32"/>
  <c r="F31"/>
  <c r="F30"/>
  <c r="F29"/>
  <c r="F28"/>
  <c r="D27"/>
  <c r="C27"/>
  <c r="F25"/>
  <c r="F24"/>
  <c r="F23"/>
  <c r="B22"/>
  <c r="F22" s="1"/>
  <c r="E20"/>
  <c r="E38" s="1"/>
  <c r="C20"/>
  <c r="C38" s="1"/>
  <c r="F18"/>
  <c r="F17"/>
  <c r="F16"/>
  <c r="E16"/>
  <c r="D20"/>
  <c r="D38" s="1"/>
  <c r="B20"/>
  <c r="F27" l="1"/>
  <c r="B38"/>
  <c r="F38" s="1"/>
  <c r="F20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<sst xmlns="http://schemas.openxmlformats.org/spreadsheetml/2006/main" count="35" uniqueCount="25">
  <si>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</si>
  <si>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</si>
  <si>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</si>
  <si>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</si>
  <si>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</si>
  <si>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</si>
  <si>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</si>
  <si>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</si>
  <si>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</si>
  <si>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</si>
  <si>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</si>
  <si>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</si>
  <si>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</si>
  <si>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</si>
  <si>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</si>
  <si>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</si>
  <si>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</si>
  <si>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</si>
  <si>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</si>
  <si>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</si>
  <si>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</si>
  <si>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</si>
  <si>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</si>
  <si>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</si>
  <si>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MOROLEON GTO.
DEL 1 DE ENERO AL 30 DE SEPTIEMBRE DEL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</si>
</sst>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10" xfId="3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vertical="top" wrapText="1"/>
    </xf>
    <xf numFmtId="4" fontId="2" fillId="0" borderId="7" xfId="9" applyNumberFormat="1" applyFont="1" applyFill="1" applyBorder="1" applyProtection="1">
      <protection locked="0"/>
    </xf>
    <xf numFmtId="4" fontId="3" fillId="3" borderId="7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horizontal="left" vertical="top" wrapText="1" indent="1"/>
    </xf>
    <xf numFmtId="4" fontId="3" fillId="0" borderId="7" xfId="9" applyNumberFormat="1" applyFont="1" applyFill="1" applyBorder="1" applyProtection="1">
      <protection locked="0"/>
    </xf>
    <xf numFmtId="4" fontId="2" fillId="3" borderId="7" xfId="9" applyNumberFormat="1" applyFont="1" applyFill="1" applyBorder="1" applyProtection="1">
      <protection locked="0"/>
    </xf>
    <xf numFmtId="4" fontId="3" fillId="3" borderId="7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2" fillId="0" borderId="5" xfId="9" applyFont="1" applyFill="1" applyBorder="1" applyAlignment="1">
      <alignment horizontal="left" vertical="top" wrapText="1"/>
    </xf>
    <xf numFmtId="0" fontId="2" fillId="0" borderId="6" xfId="9" applyFont="1" applyFill="1" applyBorder="1" applyAlignment="1">
      <alignment vertical="center" wrapText="1"/>
    </xf>
    <xf numFmtId="4" fontId="2" fillId="0" borderId="8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Normal="100" workbookViewId="0">
      <selection activeCell="D25" sqref="D25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22" t="s">
        <v>24</v>
      </c>
      <c r="B1" s="23"/>
      <c r="C1" s="23"/>
      <c r="D1" s="23"/>
      <c r="E1" s="23"/>
      <c r="F1" s="24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9"/>
      <c r="C3" s="9"/>
      <c r="D3" s="9"/>
      <c r="E3" s="9"/>
      <c r="F3" s="10"/>
    </row>
    <row r="4" spans="1:6">
      <c r="A4" s="11" t="s">
        <v>16</v>
      </c>
      <c r="B4" s="12">
        <f>+B5+B6+B7</f>
        <v>3700430.6999999997</v>
      </c>
      <c r="C4" s="13"/>
      <c r="D4" s="13"/>
      <c r="E4" s="13"/>
      <c r="F4" s="12">
        <f>+B4</f>
        <v>3700430.6999999997</v>
      </c>
    </row>
    <row r="5" spans="1:6">
      <c r="A5" s="14" t="s">
        <v>0</v>
      </c>
      <c r="B5" s="15">
        <v>6549391.1399999997</v>
      </c>
      <c r="C5" s="13"/>
      <c r="D5" s="13"/>
      <c r="E5" s="13"/>
      <c r="F5" s="15">
        <f>+B5</f>
        <v>6549391.1399999997</v>
      </c>
    </row>
    <row r="6" spans="1:6">
      <c r="A6" s="14" t="s">
        <v>4</v>
      </c>
      <c r="B6" s="15">
        <v>-2848960.44</v>
      </c>
      <c r="C6" s="13"/>
      <c r="D6" s="13"/>
      <c r="E6" s="13"/>
      <c r="F6" s="15">
        <f>+B6</f>
        <v>-2848960.44</v>
      </c>
    </row>
    <row r="7" spans="1:6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>
      <c r="A8" s="14"/>
      <c r="B8" s="15"/>
      <c r="C8" s="15"/>
      <c r="D8" s="15"/>
      <c r="E8" s="15"/>
      <c r="F8" s="15"/>
    </row>
    <row r="9" spans="1:6">
      <c r="A9" s="11" t="s">
        <v>17</v>
      </c>
      <c r="B9" s="13"/>
      <c r="C9" s="12">
        <f>+C11+C12+C13+C14</f>
        <v>381850347.08999997</v>
      </c>
      <c r="D9" s="12">
        <f>+D10</f>
        <v>57952228.049999997</v>
      </c>
      <c r="E9" s="13"/>
      <c r="F9" s="12">
        <f>+C9+D9</f>
        <v>439802575.13999999</v>
      </c>
    </row>
    <row r="10" spans="1:6">
      <c r="A10" s="14" t="s">
        <v>7</v>
      </c>
      <c r="B10" s="13"/>
      <c r="C10" s="13"/>
      <c r="D10" s="15">
        <v>57952228.049999997</v>
      </c>
      <c r="E10" s="13"/>
      <c r="F10" s="15">
        <f>+D10</f>
        <v>57952228.049999997</v>
      </c>
    </row>
    <row r="11" spans="1:6">
      <c r="A11" s="14" t="s">
        <v>8</v>
      </c>
      <c r="B11" s="13"/>
      <c r="C11" s="15">
        <v>381850347.08999997</v>
      </c>
      <c r="D11" s="13"/>
      <c r="E11" s="13"/>
      <c r="F11" s="15">
        <f>+C11</f>
        <v>381850347.08999997</v>
      </c>
    </row>
    <row r="12" spans="1:6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>
      <c r="A15" s="14"/>
      <c r="B15" s="15"/>
      <c r="C15" s="15"/>
      <c r="D15" s="15"/>
      <c r="E15" s="15"/>
      <c r="F15" s="15"/>
    </row>
    <row r="16" spans="1:6" ht="22.5">
      <c r="A16" s="11" t="s">
        <v>18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>
      <c r="A19" s="14"/>
      <c r="B19" s="15"/>
      <c r="C19" s="15"/>
      <c r="D19" s="15"/>
      <c r="E19" s="15"/>
      <c r="F19" s="15"/>
    </row>
    <row r="20" spans="1:6">
      <c r="A20" s="11" t="s">
        <v>19</v>
      </c>
      <c r="B20" s="12">
        <f>+B4</f>
        <v>3700430.6999999997</v>
      </c>
      <c r="C20" s="12">
        <f>+C9</f>
        <v>381850347.08999997</v>
      </c>
      <c r="D20" s="12">
        <f>+D9</f>
        <v>57952228.049999997</v>
      </c>
      <c r="E20" s="12">
        <f>+E16</f>
        <v>0</v>
      </c>
      <c r="F20" s="12">
        <f>+B20+C20+D20+E20</f>
        <v>443503005.83999997</v>
      </c>
    </row>
    <row r="21" spans="1:6" ht="9" customHeight="1">
      <c r="A21" s="11"/>
      <c r="B21" s="12"/>
      <c r="C21" s="12"/>
      <c r="D21" s="12"/>
      <c r="E21" s="12"/>
      <c r="F21" s="12"/>
    </row>
    <row r="22" spans="1:6" ht="22.5">
      <c r="A22" s="11" t="s">
        <v>20</v>
      </c>
      <c r="B22" s="12">
        <f>+B23+B24+B25</f>
        <v>0.01</v>
      </c>
      <c r="C22" s="13"/>
      <c r="D22" s="13"/>
      <c r="E22" s="16"/>
      <c r="F22" s="12">
        <f>+B22</f>
        <v>0.01</v>
      </c>
    </row>
    <row r="23" spans="1:6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>
      <c r="A24" s="14" t="s">
        <v>4</v>
      </c>
      <c r="B24" s="15">
        <v>0.01</v>
      </c>
      <c r="C24" s="13"/>
      <c r="D24" s="13"/>
      <c r="E24" s="13"/>
      <c r="F24" s="15">
        <f t="shared" ref="F24:F25" si="1">+B24</f>
        <v>0.01</v>
      </c>
    </row>
    <row r="25" spans="1:6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>
      <c r="A26" s="14"/>
      <c r="B26" s="15"/>
      <c r="C26" s="15"/>
      <c r="D26" s="15"/>
      <c r="E26" s="15"/>
      <c r="F26" s="15"/>
    </row>
    <row r="27" spans="1:6" ht="22.5">
      <c r="A27" s="11" t="s">
        <v>21</v>
      </c>
      <c r="B27" s="13"/>
      <c r="C27" s="12">
        <f>+C29</f>
        <v>15235837.82</v>
      </c>
      <c r="D27" s="12">
        <f>+D28+D29+D30+D31+D32</f>
        <v>-10906011.640000001</v>
      </c>
      <c r="E27" s="16"/>
      <c r="F27" s="12">
        <f>+C27+D27</f>
        <v>4329826.18</v>
      </c>
    </row>
    <row r="28" spans="1:6">
      <c r="A28" s="14" t="s">
        <v>7</v>
      </c>
      <c r="B28" s="13"/>
      <c r="C28" s="13"/>
      <c r="D28" s="15">
        <v>47046216.409999996</v>
      </c>
      <c r="E28" s="13"/>
      <c r="F28" s="15">
        <f>+D28</f>
        <v>47046216.409999996</v>
      </c>
    </row>
    <row r="29" spans="1:6">
      <c r="A29" s="14" t="s">
        <v>8</v>
      </c>
      <c r="B29" s="13"/>
      <c r="C29" s="15">
        <v>15235837.82</v>
      </c>
      <c r="D29" s="15">
        <v>-57952228.049999997</v>
      </c>
      <c r="E29" s="13"/>
      <c r="F29" s="15">
        <f>+C29+D29</f>
        <v>-42716390.229999997</v>
      </c>
    </row>
    <row r="30" spans="1:6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>
      <c r="A33" s="14"/>
      <c r="B33" s="15"/>
      <c r="C33" s="18"/>
      <c r="D33" s="18"/>
      <c r="E33" s="18"/>
      <c r="F33" s="15"/>
    </row>
    <row r="34" spans="1:6" ht="22.5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>
      <c r="A37" s="14"/>
      <c r="B37" s="15"/>
      <c r="C37" s="18"/>
      <c r="D37" s="18"/>
      <c r="E37" s="15"/>
      <c r="F37" s="15"/>
    </row>
    <row r="38" spans="1:6" ht="20.100000000000001" customHeight="1">
      <c r="A38" s="20" t="s">
        <v>23</v>
      </c>
      <c r="B38" s="21">
        <f>+B20+B22</f>
        <v>3700430.7099999995</v>
      </c>
      <c r="C38" s="21">
        <f>+C20+C27</f>
        <v>397086184.90999997</v>
      </c>
      <c r="D38" s="21">
        <f>+D20+D27</f>
        <v>47046216.409999996</v>
      </c>
      <c r="E38" s="21">
        <f>+E20+E34</f>
        <v>0</v>
      </c>
      <c r="F38" s="21">
        <f>+B38+C38+D38+E38</f>
        <v>447832832.02999997</v>
      </c>
    </row>
    <row r="39" spans="1:6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2018-01-10T17:39:57Z</cp:lastPrinted>
  <dcterms:created xsi:type="dcterms:W3CDTF">2012-12-11T20:30:33Z</dcterms:created>
  <dcterms:modified xsi:type="dcterms:W3CDTF">2019-10-21T14:06:59Z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