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340" yWindow="600" windowWidth="9300" windowHeight="11760"/>
  </bookViews>
  <sheets>
    <sheet name="PPI" sheetId="1" r:id="rId1"/>
    <sheet name="Instructivo_PPI" sheetId="4" r:id="rId2"/>
  </sheets>
  <definedNames>
    <definedName name="_xlnm._FilterDatabase" localSheetId="0" hidden="1">PPI!$A$3:$N$26</definedName>
  </definedNames>
  <calcPr calcId="125725"/>
</workbook>
</file>

<file path=xl/calcChain.xml><?xml version="1.0" encoding="utf-8"?>
<calcChain xmlns="http://schemas.openxmlformats.org/spreadsheetml/2006/main">
  <c r="N45" i="1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N35"/>
  <c r="N34"/>
  <c r="N33"/>
  <c r="N32"/>
  <c r="N31"/>
  <c r="N30"/>
  <c r="N29"/>
  <c r="N28"/>
  <c r="N27"/>
  <c r="M27"/>
  <c r="K27"/>
  <c r="N26"/>
  <c r="N25"/>
  <c r="M25"/>
  <c r="N24"/>
  <c r="M24"/>
  <c r="K24"/>
  <c r="N22"/>
  <c r="M21"/>
  <c r="N20"/>
  <c r="K20"/>
  <c r="N19"/>
  <c r="N18"/>
  <c r="N16"/>
  <c r="N14"/>
  <c r="N13"/>
  <c r="N12"/>
  <c r="K11"/>
  <c r="N10"/>
  <c r="N8"/>
  <c r="M8"/>
  <c r="K8"/>
  <c r="K7"/>
  <c r="L6"/>
  <c r="K6"/>
  <c r="N5"/>
  <c r="M5"/>
  <c r="L5"/>
  <c r="K5"/>
  <c r="N4"/>
  <c r="M4"/>
  <c r="A30"/>
  <c r="A28"/>
  <c r="A27"/>
  <c r="A26"/>
  <c r="A25"/>
  <c r="A24"/>
  <c r="A22"/>
  <c r="A21"/>
  <c r="A20"/>
  <c r="A19"/>
  <c r="A18"/>
  <c r="A16"/>
  <c r="A13"/>
  <c r="A12"/>
  <c r="A11"/>
  <c r="A10"/>
  <c r="A9"/>
  <c r="A8"/>
  <c r="A7"/>
  <c r="A6"/>
  <c r="A5"/>
  <c r="A4"/>
  <c r="L55"/>
  <c r="N55"/>
</calcChain>
</file>

<file path=xl/sharedStrings.xml><?xml version="1.0" encoding="utf-8"?>
<sst xmlns="http://schemas.openxmlformats.org/spreadsheetml/2006/main" count="196" uniqueCount="123">
  <si>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</si>
  <si>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</si>
  <si>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</si>
  <si>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</si>
  <si>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</si>
  <si>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</si>
  <si>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</si>
  <si>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</si>
  <si>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</si>
  <si>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</si>
  <si>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</si>
  <si>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</si>
  <si>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</si>
  <si>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</si>
  <si>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</si>
  <si>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</si>
  <si>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</si>
  <si>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</si>
  <si>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</si>
  <si>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</si>
  <si>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</si>
  <si>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</si>
  <si>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</si>
  <si>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</si>
  <si>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</si>
  <si>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</si>
  <si>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</si>
  <si>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</si>
  <si>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</si>
  <si>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</si>
  <si>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</si>
  <si>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</si>
  <si>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</si>
  <si>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</si>
  <si>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</si>
  <si>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</si>
  <si>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</si>
  <si>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</si>
  <si>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</si>
  <si>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</si>
  <si>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31111-c020 DIRECCIOND E DESARROLLO SOCIAL</t>
  </si>
  <si>
    <t>31111-C060 OBRAS PUBLICAS</t>
  </si>
  <si>
    <t>31111-C150 DIRECCION DE DESARROLLO ECONOMICO</t>
  </si>
  <si>
    <t>31111-C091 LIMPIA</t>
  </si>
  <si>
    <t>TESORERO MUNICIPAL</t>
  </si>
  <si>
    <t>LIC AZUCENA TINOCO PEREZ</t>
  </si>
  <si>
    <t>SINDICO MUNICIPAL</t>
  </si>
  <si>
    <t>REGIDOR DE LA 1RA MINORIA</t>
  </si>
  <si>
    <t>LIC. JORGE ORTIZ ORETGA</t>
  </si>
  <si>
    <t xml:space="preserve">PRESIDENTE MUNICIPAL </t>
  </si>
  <si>
    <t>k0075</t>
  </si>
  <si>
    <t>C.P. ROGELIO DURAN TINOCO</t>
  </si>
  <si>
    <t>ING. MA. CRISTINA ALVARADO BELMAN</t>
  </si>
  <si>
    <t>31111-C025 DERARROLLO RURAL</t>
  </si>
  <si>
    <t>K0077  FDO EST FORTALECIMIENTO DE SEGURIDAD PCA MPAL 2019</t>
  </si>
  <si>
    <t>K0078  MI GANADO PRODUCTIVO</t>
  </si>
  <si>
    <t>K0079  TECNO CAMPO</t>
  </si>
  <si>
    <t>K0080  Vivo los Espacios de mi Colonia</t>
  </si>
  <si>
    <t>K0081  Mi Colonia a Color</t>
  </si>
  <si>
    <t>K0001 bordos</t>
  </si>
  <si>
    <t>K0002 camino saca cosecha</t>
  </si>
  <si>
    <t>K0005 habitat</t>
  </si>
  <si>
    <t>K0006rescate de espacios publicos</t>
  </si>
  <si>
    <t>K0023 foam</t>
  </si>
  <si>
    <t>K0024 pinta tu entorno</t>
  </si>
  <si>
    <t>k0025 code</t>
  </si>
  <si>
    <t>K0028 migrantes 3x1</t>
  </si>
  <si>
    <t>k0033 ceag</t>
  </si>
  <si>
    <t>K0040 pisbcc</t>
  </si>
  <si>
    <t>k0044</t>
  </si>
  <si>
    <t>k0044 gerontologico</t>
  </si>
  <si>
    <t>31111-c060 obras publicas</t>
  </si>
  <si>
    <t>K0051 PIESS</t>
  </si>
  <si>
    <t>k0052</t>
  </si>
  <si>
    <t>k0052 tejiodo social</t>
  </si>
  <si>
    <t>K0053 IECA</t>
  </si>
  <si>
    <t>K0054 CANAIVE</t>
  </si>
  <si>
    <t>K0055 MI PLAZA</t>
  </si>
  <si>
    <t>K0056pidh</t>
  </si>
  <si>
    <t>K0058 pidmc</t>
  </si>
  <si>
    <t>K0063 PROGRAMA EMPRENDE</t>
  </si>
  <si>
    <t>k0065 programa estatal</t>
  </si>
  <si>
    <t>K0068reprocom</t>
  </si>
  <si>
    <t>K0072 VEMOC</t>
  </si>
  <si>
    <t>K0073 ENMODA</t>
  </si>
  <si>
    <t>control de plagas</t>
  </si>
  <si>
    <t>K0076 AMEXME</t>
  </si>
  <si>
    <t>k0077</t>
  </si>
  <si>
    <t>31111-c050 seguridad publica</t>
  </si>
  <si>
    <t>k0078</t>
  </si>
  <si>
    <t>31111-c25 desarrollo rural</t>
  </si>
  <si>
    <t>k0079</t>
  </si>
  <si>
    <t>k0080</t>
  </si>
  <si>
    <t>k0081</t>
  </si>
  <si>
    <t>k0082</t>
  </si>
  <si>
    <t>K0082  SERVICIOS BASICOS GTO</t>
  </si>
  <si>
    <t>k0083</t>
  </si>
  <si>
    <t>K0083  SERVICIOS BASICOS DE MI COLONIA</t>
  </si>
  <si>
    <t>k0084</t>
  </si>
  <si>
    <t>K0084  SECTUR</t>
  </si>
  <si>
    <t>31111-c150 desarrollo economico</t>
  </si>
  <si>
    <t>k0085</t>
  </si>
  <si>
    <t>K0085  Sala de extraccion de Miel</t>
  </si>
  <si>
    <t>k0086</t>
  </si>
  <si>
    <t>K0086  Mi Patio Productivo</t>
  </si>
  <si>
    <t>k0087</t>
  </si>
  <si>
    <t>K0087  Guanajuato me mueve</t>
  </si>
  <si>
    <t>k0088</t>
  </si>
  <si>
    <t>K0088  Embelleciendo mi colonia</t>
  </si>
  <si>
    <t>k0089</t>
  </si>
  <si>
    <t>K0089  Vive mejor con impulso</t>
  </si>
  <si>
    <t>Municipio Moroleón
Programas y Proyectos de Inversión
DEL 01 de enero  al 31 de Diciembre de 2019</t>
  </si>
  <si>
    <t>k0047</t>
  </si>
  <si>
    <t>k0047 paice</t>
  </si>
  <si>
    <t>k0047 PAICE</t>
  </si>
  <si>
    <t>k0059</t>
  </si>
  <si>
    <t>k0059 2x1</t>
  </si>
  <si>
    <t>K0059 MIGRANTES 2X1</t>
  </si>
  <si>
    <t>k0090</t>
  </si>
  <si>
    <t>K0090 CUSROS PARA LA VIDA</t>
  </si>
  <si>
    <t>31111-C020  DIRECCION DE DESARROLLO SOCIAL</t>
  </si>
  <si>
    <t>k0091</t>
  </si>
  <si>
    <t>K0091 TRANSFERENCIAS ESTATALES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</si>
</sst>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0" fillId="0" borderId="7" xfId="17" applyFont="1" applyBorder="1" applyProtection="1">
      <protection locked="0"/>
    </xf>
    <xf numFmtId="0" fontId="0" fillId="0" borderId="7" xfId="0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1" fillId="0" borderId="6" xfId="0" applyFont="1" applyFill="1" applyBorder="1" applyProtection="1">
      <protection locked="0"/>
    </xf>
    <xf numFmtId="43" fontId="11" fillId="0" borderId="6" xfId="0" applyNumberFormat="1" applyFont="1" applyFill="1" applyBorder="1" applyAlignment="1" applyProtection="1">
      <alignment vertical="top" wrapText="1"/>
      <protection locked="0"/>
    </xf>
    <xf numFmtId="43" fontId="11" fillId="0" borderId="6" xfId="17" applyFont="1" applyBorder="1" applyProtection="1">
      <protection locked="0"/>
    </xf>
    <xf numFmtId="0" fontId="11" fillId="0" borderId="6" xfId="17" applyNumberFormat="1" applyFont="1" applyBorder="1" applyAlignment="1" applyProtection="1">
      <alignment horizontal="right"/>
      <protection locked="0"/>
    </xf>
    <xf numFmtId="0" fontId="11" fillId="0" borderId="6" xfId="0" applyFont="1" applyFill="1" applyBorder="1" applyAlignment="1" applyProtection="1">
      <alignment horizontal="justify" vertical="center" wrapText="1"/>
      <protection locked="0"/>
    </xf>
    <xf numFmtId="0" fontId="0" fillId="0" borderId="7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justify" vertical="center" wrapText="1"/>
      <protection locked="0"/>
    </xf>
    <xf numFmtId="0" fontId="11" fillId="0" borderId="2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0" fillId="0" borderId="9" xfId="0" applyBorder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zoomScaleNormal="100" workbookViewId="0">
      <selection activeCell="D60" sqref="D60"/>
    </sheetView>
  </sheetViews>
  <sheetFormatPr baseColWidth="10" defaultRowHeight="11.25"/>
  <cols>
    <col min="1" max="1" width="17" style="4" customWidth="1"/>
    <col min="2" max="2" width="26.33203125" style="4" bestFit="1" customWidth="1"/>
    <col min="3" max="3" width="25.33203125" style="4" customWidth="1"/>
    <col min="4" max="4" width="20" style="4" customWidth="1"/>
    <col min="5" max="5" width="12.6640625" style="24" customWidth="1"/>
    <col min="6" max="6" width="15" style="24" customWidth="1"/>
    <col min="7" max="7" width="17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" customFormat="1" ht="12.75" customHeight="1">
      <c r="A2" s="11"/>
      <c r="B2" s="11"/>
      <c r="C2" s="11"/>
      <c r="D2" s="11"/>
      <c r="E2" s="25"/>
      <c r="F2" s="26" t="s">
        <v>2</v>
      </c>
      <c r="G2" s="27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>
      <c r="A3" s="18" t="s">
        <v>16</v>
      </c>
      <c r="B3" s="18" t="s">
        <v>0</v>
      </c>
      <c r="C3" s="18" t="s">
        <v>5</v>
      </c>
      <c r="D3" s="18" t="s">
        <v>1</v>
      </c>
      <c r="E3" s="28" t="s">
        <v>3</v>
      </c>
      <c r="F3" s="28" t="s">
        <v>4</v>
      </c>
      <c r="G3" s="28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>
      <c r="A4" s="31" t="str">
        <f t="shared" ref="A4:A13" si="0">MID(B4,1,5)</f>
        <v>K0001</v>
      </c>
      <c r="B4" s="40" t="s">
        <v>59</v>
      </c>
      <c r="C4" s="32" t="s">
        <v>59</v>
      </c>
      <c r="D4" s="33" t="s">
        <v>53</v>
      </c>
      <c r="E4" s="34">
        <v>2950000</v>
      </c>
      <c r="F4" s="34">
        <v>0</v>
      </c>
      <c r="G4" s="35">
        <v>0</v>
      </c>
      <c r="H4" s="31">
        <v>1</v>
      </c>
      <c r="I4" s="31">
        <v>1</v>
      </c>
      <c r="J4" s="31">
        <v>0</v>
      </c>
      <c r="K4" s="35">
        <v>0</v>
      </c>
      <c r="L4" s="31">
        <v>0</v>
      </c>
      <c r="M4" s="31">
        <f>J4/H4</f>
        <v>0</v>
      </c>
      <c r="N4" s="31">
        <f>J4/I4</f>
        <v>0</v>
      </c>
    </row>
    <row r="5" spans="1:14">
      <c r="A5" s="31" t="str">
        <f t="shared" si="0"/>
        <v>K0002</v>
      </c>
      <c r="B5" s="40" t="s">
        <v>60</v>
      </c>
      <c r="C5" s="32" t="s">
        <v>60</v>
      </c>
      <c r="D5" s="33" t="s">
        <v>53</v>
      </c>
      <c r="E5" s="34">
        <v>600000</v>
      </c>
      <c r="F5" s="34">
        <v>2517748.29</v>
      </c>
      <c r="G5" s="35">
        <v>0</v>
      </c>
      <c r="H5" s="31">
        <v>1</v>
      </c>
      <c r="I5" s="31">
        <v>1</v>
      </c>
      <c r="J5" s="31">
        <v>0</v>
      </c>
      <c r="K5" s="35">
        <f>G5/E5</f>
        <v>0</v>
      </c>
      <c r="L5" s="31">
        <f>G5/F5</f>
        <v>0</v>
      </c>
      <c r="M5" s="31">
        <f>J5/H5</f>
        <v>0</v>
      </c>
      <c r="N5" s="31">
        <f>J5/I5</f>
        <v>0</v>
      </c>
    </row>
    <row r="6" spans="1:14" ht="11.25" customHeight="1">
      <c r="A6" s="31" t="str">
        <f t="shared" si="0"/>
        <v>K0005</v>
      </c>
      <c r="B6" s="40" t="s">
        <v>61</v>
      </c>
      <c r="C6" s="32" t="s">
        <v>61</v>
      </c>
      <c r="D6" s="33" t="s">
        <v>40</v>
      </c>
      <c r="E6" s="34">
        <v>3070000</v>
      </c>
      <c r="F6" s="34">
        <v>0</v>
      </c>
      <c r="G6" s="35">
        <v>0</v>
      </c>
      <c r="H6" s="31">
        <v>1</v>
      </c>
      <c r="I6" s="31">
        <v>0</v>
      </c>
      <c r="J6" s="31">
        <v>0</v>
      </c>
      <c r="K6" s="35">
        <f>G6/E6</f>
        <v>0</v>
      </c>
      <c r="L6" s="31" t="e">
        <f>G6/F6</f>
        <v>#DIV/0!</v>
      </c>
      <c r="M6" s="31">
        <v>0</v>
      </c>
      <c r="N6" s="31">
        <v>0</v>
      </c>
    </row>
    <row r="7" spans="1:14" ht="11.25" customHeight="1">
      <c r="A7" s="31" t="str">
        <f t="shared" si="0"/>
        <v>K0006</v>
      </c>
      <c r="B7" s="40" t="s">
        <v>62</v>
      </c>
      <c r="C7" s="32" t="s">
        <v>62</v>
      </c>
      <c r="D7" s="33" t="s">
        <v>40</v>
      </c>
      <c r="E7" s="34">
        <v>2192912.1100000003</v>
      </c>
      <c r="F7" s="34">
        <v>0</v>
      </c>
      <c r="G7" s="35">
        <v>0</v>
      </c>
      <c r="H7" s="31">
        <v>1</v>
      </c>
      <c r="I7" s="31">
        <v>0</v>
      </c>
      <c r="J7" s="31">
        <v>0</v>
      </c>
      <c r="K7" s="35">
        <f>G7/E7</f>
        <v>0</v>
      </c>
      <c r="L7" s="31">
        <v>0</v>
      </c>
      <c r="M7" s="31">
        <v>0</v>
      </c>
      <c r="N7" s="31">
        <v>0</v>
      </c>
    </row>
    <row r="8" spans="1:14" ht="11.25" customHeight="1">
      <c r="A8" s="31" t="str">
        <f t="shared" si="0"/>
        <v>K0023</v>
      </c>
      <c r="B8" s="40" t="s">
        <v>63</v>
      </c>
      <c r="C8" s="32" t="s">
        <v>63</v>
      </c>
      <c r="D8" s="33" t="s">
        <v>43</v>
      </c>
      <c r="E8" s="34">
        <v>1000000</v>
      </c>
      <c r="F8" s="34">
        <v>0</v>
      </c>
      <c r="G8" s="35">
        <v>0</v>
      </c>
      <c r="H8" s="31">
        <v>1</v>
      </c>
      <c r="I8" s="31">
        <v>1</v>
      </c>
      <c r="J8" s="31">
        <v>0</v>
      </c>
      <c r="K8" s="35">
        <f>G8/E8</f>
        <v>0</v>
      </c>
      <c r="L8" s="31">
        <v>0</v>
      </c>
      <c r="M8" s="31">
        <f>J8/H8</f>
        <v>0</v>
      </c>
      <c r="N8" s="31">
        <f>J8/I8</f>
        <v>0</v>
      </c>
    </row>
    <row r="9" spans="1:14">
      <c r="A9" s="31" t="str">
        <f t="shared" si="0"/>
        <v>K0024</v>
      </c>
      <c r="B9" s="40" t="s">
        <v>64</v>
      </c>
      <c r="C9" s="32" t="s">
        <v>64</v>
      </c>
      <c r="D9" s="33" t="s">
        <v>41</v>
      </c>
      <c r="E9" s="34">
        <v>480875</v>
      </c>
      <c r="F9" s="34">
        <v>0</v>
      </c>
      <c r="G9" s="35">
        <v>0</v>
      </c>
      <c r="H9" s="31">
        <v>1</v>
      </c>
      <c r="I9" s="31">
        <v>0</v>
      </c>
      <c r="J9" s="31">
        <v>0</v>
      </c>
      <c r="K9" s="36">
        <v>0</v>
      </c>
      <c r="L9" s="31">
        <v>0</v>
      </c>
      <c r="M9" s="31">
        <v>0</v>
      </c>
      <c r="N9" s="31">
        <v>0</v>
      </c>
    </row>
    <row r="10" spans="1:14">
      <c r="A10" s="31" t="str">
        <f t="shared" si="0"/>
        <v>k0025</v>
      </c>
      <c r="B10" s="40" t="s">
        <v>65</v>
      </c>
      <c r="C10" s="32" t="s">
        <v>65</v>
      </c>
      <c r="D10" s="33" t="s">
        <v>41</v>
      </c>
      <c r="E10" s="34"/>
      <c r="F10" s="34">
        <v>1963056.13</v>
      </c>
      <c r="G10" s="35"/>
      <c r="H10" s="31">
        <v>1</v>
      </c>
      <c r="I10" s="31">
        <v>1</v>
      </c>
      <c r="J10" s="31">
        <v>0</v>
      </c>
      <c r="K10" s="35"/>
      <c r="L10" s="31">
        <v>0</v>
      </c>
      <c r="M10" s="31">
        <v>0</v>
      </c>
      <c r="N10" s="31">
        <f>J10/I10</f>
        <v>0</v>
      </c>
    </row>
    <row r="11" spans="1:14">
      <c r="A11" s="31" t="str">
        <f t="shared" si="0"/>
        <v>K0028</v>
      </c>
      <c r="B11" s="40" t="s">
        <v>66</v>
      </c>
      <c r="C11" s="32" t="s">
        <v>66</v>
      </c>
      <c r="D11" s="33" t="s">
        <v>40</v>
      </c>
      <c r="E11" s="34">
        <v>2000000</v>
      </c>
      <c r="F11" s="34">
        <v>0</v>
      </c>
      <c r="G11" s="35">
        <v>0</v>
      </c>
      <c r="H11" s="31">
        <v>1</v>
      </c>
      <c r="I11" s="31">
        <v>0</v>
      </c>
      <c r="J11" s="31">
        <v>0</v>
      </c>
      <c r="K11" s="35">
        <f>G11/E11</f>
        <v>0</v>
      </c>
      <c r="L11" s="31">
        <v>0</v>
      </c>
      <c r="M11" s="31">
        <v>0</v>
      </c>
      <c r="N11" s="31">
        <v>0</v>
      </c>
    </row>
    <row r="12" spans="1:14">
      <c r="A12" s="31" t="str">
        <f t="shared" si="0"/>
        <v>k0033</v>
      </c>
      <c r="B12" s="40" t="s">
        <v>67</v>
      </c>
      <c r="C12" s="32" t="s">
        <v>67</v>
      </c>
      <c r="D12" s="33" t="s">
        <v>41</v>
      </c>
      <c r="E12" s="34"/>
      <c r="F12" s="34">
        <v>4781994</v>
      </c>
      <c r="G12" s="35">
        <v>768151.26</v>
      </c>
      <c r="H12" s="31">
        <v>1</v>
      </c>
      <c r="I12" s="31">
        <v>1</v>
      </c>
      <c r="J12" s="31">
        <v>0</v>
      </c>
      <c r="K12" s="35"/>
      <c r="L12" s="31">
        <v>0</v>
      </c>
      <c r="M12" s="31">
        <v>0</v>
      </c>
      <c r="N12" s="31">
        <f>J12/I12</f>
        <v>0</v>
      </c>
    </row>
    <row r="13" spans="1:14">
      <c r="A13" s="31" t="str">
        <f t="shared" si="0"/>
        <v>K0040</v>
      </c>
      <c r="B13" s="40" t="s">
        <v>68</v>
      </c>
      <c r="C13" s="32" t="s">
        <v>68</v>
      </c>
      <c r="D13" s="33" t="s">
        <v>40</v>
      </c>
      <c r="E13" s="34">
        <v>2356367.91</v>
      </c>
      <c r="F13" s="34">
        <v>516304.06</v>
      </c>
      <c r="G13" s="35">
        <v>0</v>
      </c>
      <c r="H13" s="31">
        <v>1</v>
      </c>
      <c r="I13" s="31">
        <v>1</v>
      </c>
      <c r="J13" s="31">
        <v>0</v>
      </c>
      <c r="K13" s="35">
        <v>0</v>
      </c>
      <c r="L13" s="31">
        <v>0</v>
      </c>
      <c r="M13" s="31">
        <v>0</v>
      </c>
      <c r="N13" s="31">
        <f t="shared" ref="N13:N16" si="1">J13/I13</f>
        <v>0</v>
      </c>
    </row>
    <row r="14" spans="1:14">
      <c r="A14" s="31" t="s">
        <v>69</v>
      </c>
      <c r="B14" s="40" t="s">
        <v>70</v>
      </c>
      <c r="C14" s="32" t="s">
        <v>70</v>
      </c>
      <c r="D14" s="33" t="s">
        <v>71</v>
      </c>
      <c r="E14" s="34">
        <v>0</v>
      </c>
      <c r="F14" s="34">
        <v>443774.07</v>
      </c>
      <c r="G14" s="35"/>
      <c r="H14" s="31">
        <v>0</v>
      </c>
      <c r="I14" s="31">
        <v>1</v>
      </c>
      <c r="J14" s="31"/>
      <c r="K14" s="35"/>
      <c r="L14" s="31">
        <v>0</v>
      </c>
      <c r="M14" s="31">
        <v>0</v>
      </c>
      <c r="N14" s="31">
        <f t="shared" si="1"/>
        <v>0</v>
      </c>
    </row>
    <row r="15" spans="1:14">
      <c r="A15" s="31" t="s">
        <v>112</v>
      </c>
      <c r="B15" s="40" t="s">
        <v>113</v>
      </c>
      <c r="C15" s="32" t="s">
        <v>114</v>
      </c>
      <c r="D15" s="33" t="s">
        <v>71</v>
      </c>
      <c r="E15" s="34">
        <v>0</v>
      </c>
      <c r="F15" s="34">
        <v>2200000</v>
      </c>
      <c r="G15" s="35">
        <v>0</v>
      </c>
      <c r="H15" s="31"/>
      <c r="I15" s="31"/>
      <c r="J15" s="31"/>
      <c r="K15" s="35"/>
      <c r="L15" s="31"/>
      <c r="M15" s="31"/>
      <c r="N15" s="31"/>
    </row>
    <row r="16" spans="1:14">
      <c r="A16" s="31" t="str">
        <f>MID(B16,1,5)</f>
        <v>K0051</v>
      </c>
      <c r="B16" s="40" t="s">
        <v>72</v>
      </c>
      <c r="C16" s="32" t="s">
        <v>72</v>
      </c>
      <c r="D16" s="33" t="s">
        <v>42</v>
      </c>
      <c r="E16" s="34">
        <v>450000</v>
      </c>
      <c r="F16" s="34">
        <v>300000</v>
      </c>
      <c r="G16" s="35">
        <v>0</v>
      </c>
      <c r="H16" s="31">
        <v>1</v>
      </c>
      <c r="I16" s="31">
        <v>1</v>
      </c>
      <c r="J16" s="31">
        <v>0</v>
      </c>
      <c r="K16" s="35">
        <v>0</v>
      </c>
      <c r="L16" s="31">
        <v>0</v>
      </c>
      <c r="M16" s="31">
        <v>0</v>
      </c>
      <c r="N16" s="31">
        <f t="shared" si="1"/>
        <v>0</v>
      </c>
    </row>
    <row r="17" spans="1:14">
      <c r="A17" s="31" t="s">
        <v>73</v>
      </c>
      <c r="B17" s="40" t="s">
        <v>74</v>
      </c>
      <c r="C17" s="32" t="s">
        <v>74</v>
      </c>
      <c r="D17" s="33" t="s">
        <v>41</v>
      </c>
      <c r="E17" s="34"/>
      <c r="F17" s="34">
        <v>4444342.63</v>
      </c>
      <c r="G17" s="35"/>
      <c r="H17" s="31">
        <v>0</v>
      </c>
      <c r="I17" s="31">
        <v>1</v>
      </c>
      <c r="J17" s="31"/>
      <c r="K17" s="35"/>
      <c r="L17" s="31">
        <v>0</v>
      </c>
      <c r="M17" s="31">
        <v>0</v>
      </c>
      <c r="N17" s="31">
        <v>0</v>
      </c>
    </row>
    <row r="18" spans="1:14">
      <c r="A18" s="31" t="str">
        <f t="shared" ref="A18:A28" si="2">MID(B18,1,5)</f>
        <v>K0053</v>
      </c>
      <c r="B18" s="40" t="s">
        <v>75</v>
      </c>
      <c r="C18" s="32" t="s">
        <v>75</v>
      </c>
      <c r="D18" s="33" t="s">
        <v>42</v>
      </c>
      <c r="E18" s="34">
        <v>30000</v>
      </c>
      <c r="F18" s="34">
        <v>30000</v>
      </c>
      <c r="G18" s="35">
        <v>0</v>
      </c>
      <c r="H18" s="31">
        <v>1</v>
      </c>
      <c r="I18" s="31">
        <v>1</v>
      </c>
      <c r="J18" s="31">
        <v>0</v>
      </c>
      <c r="K18" s="35">
        <v>0</v>
      </c>
      <c r="L18" s="31">
        <v>0</v>
      </c>
      <c r="M18" s="31">
        <v>0</v>
      </c>
      <c r="N18" s="31">
        <f>J18/I18</f>
        <v>0</v>
      </c>
    </row>
    <row r="19" spans="1:14">
      <c r="A19" s="31" t="str">
        <f t="shared" si="2"/>
        <v>K0054</v>
      </c>
      <c r="B19" s="40" t="s">
        <v>76</v>
      </c>
      <c r="C19" s="32" t="s">
        <v>76</v>
      </c>
      <c r="D19" s="33" t="s">
        <v>42</v>
      </c>
      <c r="E19" s="34">
        <v>30000</v>
      </c>
      <c r="F19" s="34">
        <v>55000</v>
      </c>
      <c r="G19" s="35">
        <v>0</v>
      </c>
      <c r="H19" s="31">
        <v>1</v>
      </c>
      <c r="I19" s="31">
        <v>1</v>
      </c>
      <c r="J19" s="31">
        <v>0</v>
      </c>
      <c r="K19" s="35">
        <v>0</v>
      </c>
      <c r="L19" s="31">
        <v>0</v>
      </c>
      <c r="M19" s="31">
        <v>0</v>
      </c>
      <c r="N19" s="31">
        <f>J19/I19</f>
        <v>0</v>
      </c>
    </row>
    <row r="20" spans="1:14">
      <c r="A20" s="31" t="str">
        <f t="shared" si="2"/>
        <v>K0055</v>
      </c>
      <c r="B20" s="40" t="s">
        <v>77</v>
      </c>
      <c r="C20" s="32" t="s">
        <v>77</v>
      </c>
      <c r="D20" s="33" t="s">
        <v>42</v>
      </c>
      <c r="E20" s="34">
        <v>80000</v>
      </c>
      <c r="F20" s="34">
        <v>114000</v>
      </c>
      <c r="G20" s="35">
        <v>0</v>
      </c>
      <c r="H20" s="31">
        <v>1</v>
      </c>
      <c r="I20" s="31">
        <v>1</v>
      </c>
      <c r="J20" s="31">
        <v>0</v>
      </c>
      <c r="K20" s="35">
        <f>G20/E20</f>
        <v>0</v>
      </c>
      <c r="L20" s="31">
        <v>0</v>
      </c>
      <c r="M20" s="31">
        <v>0</v>
      </c>
      <c r="N20" s="31">
        <f>J20/I20</f>
        <v>0</v>
      </c>
    </row>
    <row r="21" spans="1:14">
      <c r="A21" s="31" t="str">
        <f t="shared" si="2"/>
        <v>K0056</v>
      </c>
      <c r="B21" s="40" t="s">
        <v>78</v>
      </c>
      <c r="C21" s="32" t="s">
        <v>78</v>
      </c>
      <c r="D21" s="33" t="s">
        <v>42</v>
      </c>
      <c r="E21" s="34">
        <v>775000</v>
      </c>
      <c r="F21" s="34">
        <v>1330073.74</v>
      </c>
      <c r="G21" s="35">
        <v>0</v>
      </c>
      <c r="H21" s="31">
        <v>1</v>
      </c>
      <c r="I21" s="31">
        <v>1</v>
      </c>
      <c r="J21" s="31">
        <v>0</v>
      </c>
      <c r="K21" s="35">
        <v>0</v>
      </c>
      <c r="L21" s="31">
        <v>0</v>
      </c>
      <c r="M21" s="31">
        <f>J21/H21</f>
        <v>0</v>
      </c>
      <c r="N21" s="31">
        <v>0</v>
      </c>
    </row>
    <row r="22" spans="1:14">
      <c r="A22" s="31" t="str">
        <f t="shared" si="2"/>
        <v>K0058</v>
      </c>
      <c r="B22" s="40" t="s">
        <v>79</v>
      </c>
      <c r="C22" s="32" t="s">
        <v>79</v>
      </c>
      <c r="D22" s="33" t="s">
        <v>53</v>
      </c>
      <c r="E22" s="34">
        <v>3000000</v>
      </c>
      <c r="F22" s="34">
        <v>2595726.21</v>
      </c>
      <c r="G22" s="35">
        <v>0</v>
      </c>
      <c r="H22" s="31">
        <v>1</v>
      </c>
      <c r="I22" s="31">
        <v>1</v>
      </c>
      <c r="J22" s="31">
        <v>0</v>
      </c>
      <c r="K22" s="35">
        <v>0</v>
      </c>
      <c r="L22" s="31">
        <v>0</v>
      </c>
      <c r="M22" s="31">
        <v>0</v>
      </c>
      <c r="N22" s="31">
        <f t="shared" ref="N22:N45" si="3">J22/I22</f>
        <v>0</v>
      </c>
    </row>
    <row r="23" spans="1:14">
      <c r="A23" s="31" t="s">
        <v>115</v>
      </c>
      <c r="B23" s="40" t="s">
        <v>116</v>
      </c>
      <c r="C23" s="32" t="s">
        <v>117</v>
      </c>
      <c r="D23" s="33" t="s">
        <v>41</v>
      </c>
      <c r="E23" s="34">
        <v>0</v>
      </c>
      <c r="F23" s="34">
        <v>1751000</v>
      </c>
      <c r="G23" s="35"/>
      <c r="H23" s="31"/>
      <c r="I23" s="31"/>
      <c r="J23" s="31"/>
      <c r="K23" s="35"/>
      <c r="L23" s="31"/>
      <c r="M23" s="31"/>
      <c r="N23" s="31"/>
    </row>
    <row r="24" spans="1:14" ht="22.5">
      <c r="A24" s="31" t="str">
        <f t="shared" si="2"/>
        <v>K0063</v>
      </c>
      <c r="B24" s="41" t="s">
        <v>80</v>
      </c>
      <c r="C24" s="37" t="s">
        <v>80</v>
      </c>
      <c r="D24" s="33" t="s">
        <v>42</v>
      </c>
      <c r="E24" s="34">
        <v>315000</v>
      </c>
      <c r="F24" s="34">
        <v>560006.30000000005</v>
      </c>
      <c r="G24" s="35">
        <v>0</v>
      </c>
      <c r="H24" s="31">
        <v>1</v>
      </c>
      <c r="I24" s="31">
        <v>1</v>
      </c>
      <c r="J24" s="31">
        <v>1</v>
      </c>
      <c r="K24" s="35">
        <f>G24/E24</f>
        <v>0</v>
      </c>
      <c r="L24" s="31">
        <v>0</v>
      </c>
      <c r="M24" s="31">
        <f>J24/H24</f>
        <v>1</v>
      </c>
      <c r="N24" s="31">
        <f t="shared" si="3"/>
        <v>1</v>
      </c>
    </row>
    <row r="25" spans="1:14">
      <c r="A25" s="31" t="str">
        <f t="shared" si="2"/>
        <v>k0065</v>
      </c>
      <c r="B25" s="40" t="s">
        <v>81</v>
      </c>
      <c r="C25" s="32" t="s">
        <v>81</v>
      </c>
      <c r="D25" s="33" t="s">
        <v>53</v>
      </c>
      <c r="E25" s="34">
        <v>2290000</v>
      </c>
      <c r="F25" s="34">
        <v>2290000</v>
      </c>
      <c r="G25" s="35">
        <v>0</v>
      </c>
      <c r="H25" s="31">
        <v>1</v>
      </c>
      <c r="I25" s="31">
        <v>1</v>
      </c>
      <c r="J25" s="31">
        <v>0</v>
      </c>
      <c r="K25" s="35">
        <v>0</v>
      </c>
      <c r="L25" s="31">
        <v>0</v>
      </c>
      <c r="M25" s="31">
        <f>J25/H25</f>
        <v>0</v>
      </c>
      <c r="N25" s="31">
        <f t="shared" si="3"/>
        <v>0</v>
      </c>
    </row>
    <row r="26" spans="1:14">
      <c r="A26" s="31" t="str">
        <f t="shared" si="2"/>
        <v>K0068</v>
      </c>
      <c r="B26" s="40" t="s">
        <v>82</v>
      </c>
      <c r="C26" s="32" t="s">
        <v>82</v>
      </c>
      <c r="D26" s="33" t="s">
        <v>53</v>
      </c>
      <c r="E26" s="34">
        <v>800000</v>
      </c>
      <c r="F26" s="34">
        <v>500000</v>
      </c>
      <c r="G26" s="35">
        <v>0</v>
      </c>
      <c r="H26" s="31">
        <v>1</v>
      </c>
      <c r="I26" s="31">
        <v>1</v>
      </c>
      <c r="J26" s="31">
        <v>0</v>
      </c>
      <c r="K26" s="35">
        <v>0</v>
      </c>
      <c r="L26" s="31">
        <v>0</v>
      </c>
      <c r="M26" s="31">
        <v>0</v>
      </c>
      <c r="N26" s="31">
        <f t="shared" si="3"/>
        <v>0</v>
      </c>
    </row>
    <row r="27" spans="1:14">
      <c r="A27" s="31" t="str">
        <f t="shared" si="2"/>
        <v>K0072</v>
      </c>
      <c r="B27" s="41" t="s">
        <v>83</v>
      </c>
      <c r="C27" s="37" t="s">
        <v>83</v>
      </c>
      <c r="D27" s="33" t="s">
        <v>42</v>
      </c>
      <c r="E27" s="34">
        <v>110000</v>
      </c>
      <c r="F27" s="34">
        <v>110000</v>
      </c>
      <c r="G27" s="35">
        <v>0</v>
      </c>
      <c r="H27" s="31">
        <v>1</v>
      </c>
      <c r="I27" s="31">
        <v>1</v>
      </c>
      <c r="J27" s="31">
        <v>0</v>
      </c>
      <c r="K27" s="35">
        <f>G27/E27</f>
        <v>0</v>
      </c>
      <c r="L27" s="31">
        <v>0</v>
      </c>
      <c r="M27" s="31">
        <f>J27/H27</f>
        <v>0</v>
      </c>
      <c r="N27" s="31">
        <f t="shared" si="3"/>
        <v>0</v>
      </c>
    </row>
    <row r="28" spans="1:14">
      <c r="A28" s="31" t="str">
        <f t="shared" si="2"/>
        <v>K0073</v>
      </c>
      <c r="B28" s="41" t="s">
        <v>84</v>
      </c>
      <c r="C28" s="37" t="s">
        <v>84</v>
      </c>
      <c r="D28" s="33" t="s">
        <v>42</v>
      </c>
      <c r="E28" s="34">
        <v>120000</v>
      </c>
      <c r="F28" s="34">
        <v>120000</v>
      </c>
      <c r="G28" s="35">
        <v>0</v>
      </c>
      <c r="H28" s="31">
        <v>1</v>
      </c>
      <c r="I28" s="31">
        <v>1</v>
      </c>
      <c r="J28" s="31">
        <v>0</v>
      </c>
      <c r="K28" s="35">
        <v>0</v>
      </c>
      <c r="L28" s="31">
        <v>0</v>
      </c>
      <c r="M28" s="31">
        <v>0</v>
      </c>
      <c r="N28" s="31">
        <f t="shared" si="3"/>
        <v>0</v>
      </c>
    </row>
    <row r="29" spans="1:14">
      <c r="A29" s="31" t="s">
        <v>50</v>
      </c>
      <c r="B29" s="40" t="s">
        <v>85</v>
      </c>
      <c r="C29" s="32" t="s">
        <v>85</v>
      </c>
      <c r="D29" s="33" t="s">
        <v>53</v>
      </c>
      <c r="E29" s="34">
        <v>50000</v>
      </c>
      <c r="F29" s="34">
        <v>50000</v>
      </c>
      <c r="G29" s="35">
        <v>0</v>
      </c>
      <c r="H29" s="31">
        <v>1</v>
      </c>
      <c r="I29" s="31">
        <v>1</v>
      </c>
      <c r="J29" s="31">
        <v>0</v>
      </c>
      <c r="K29" s="35">
        <v>0</v>
      </c>
      <c r="L29" s="31">
        <v>0</v>
      </c>
      <c r="M29" s="31">
        <v>0</v>
      </c>
      <c r="N29" s="31">
        <f t="shared" si="3"/>
        <v>0</v>
      </c>
    </row>
    <row r="30" spans="1:14">
      <c r="A30" s="31" t="str">
        <f>MID(B30,1,5)</f>
        <v>K0076</v>
      </c>
      <c r="B30" s="41" t="s">
        <v>86</v>
      </c>
      <c r="C30" s="37" t="s">
        <v>86</v>
      </c>
      <c r="D30" s="33" t="s">
        <v>42</v>
      </c>
      <c r="E30" s="34">
        <v>50000</v>
      </c>
      <c r="F30" s="34">
        <v>50000</v>
      </c>
      <c r="G30" s="35">
        <v>0</v>
      </c>
      <c r="H30" s="31">
        <v>1</v>
      </c>
      <c r="I30" s="31">
        <v>1</v>
      </c>
      <c r="J30" s="31">
        <v>0</v>
      </c>
      <c r="K30" s="35">
        <v>0</v>
      </c>
      <c r="L30" s="31">
        <v>0</v>
      </c>
      <c r="M30" s="31">
        <v>0</v>
      </c>
      <c r="N30" s="31">
        <f t="shared" si="3"/>
        <v>0</v>
      </c>
    </row>
    <row r="31" spans="1:14">
      <c r="A31" s="31" t="s">
        <v>87</v>
      </c>
      <c r="B31" s="42" t="s">
        <v>54</v>
      </c>
      <c r="C31" s="31" t="s">
        <v>54</v>
      </c>
      <c r="D31" s="31" t="s">
        <v>88</v>
      </c>
      <c r="E31" s="31">
        <v>0</v>
      </c>
      <c r="F31" s="31">
        <v>2779243.4</v>
      </c>
      <c r="G31" s="31"/>
      <c r="H31" s="31">
        <v>0</v>
      </c>
      <c r="I31" s="31">
        <v>1</v>
      </c>
      <c r="J31" s="31">
        <v>0</v>
      </c>
      <c r="K31" s="31"/>
      <c r="L31" s="31">
        <v>0</v>
      </c>
      <c r="M31" s="31">
        <v>0</v>
      </c>
      <c r="N31" s="31">
        <f t="shared" si="3"/>
        <v>0</v>
      </c>
    </row>
    <row r="32" spans="1:14">
      <c r="A32" s="31" t="s">
        <v>89</v>
      </c>
      <c r="B32" s="42" t="s">
        <v>55</v>
      </c>
      <c r="C32" s="31" t="s">
        <v>55</v>
      </c>
      <c r="D32" s="31" t="s">
        <v>90</v>
      </c>
      <c r="E32" s="31">
        <v>0</v>
      </c>
      <c r="F32" s="35">
        <v>1220000</v>
      </c>
      <c r="G32" s="35">
        <v>0</v>
      </c>
      <c r="H32" s="31">
        <v>0</v>
      </c>
      <c r="I32" s="31">
        <v>1</v>
      </c>
      <c r="J32" s="31">
        <v>0</v>
      </c>
      <c r="K32" s="35">
        <v>0</v>
      </c>
      <c r="L32" s="31">
        <v>0</v>
      </c>
      <c r="M32" s="31">
        <v>0</v>
      </c>
      <c r="N32" s="31">
        <f t="shared" si="3"/>
        <v>0</v>
      </c>
    </row>
    <row r="33" spans="1:14">
      <c r="A33" s="31" t="s">
        <v>91</v>
      </c>
      <c r="B33" s="42" t="s">
        <v>56</v>
      </c>
      <c r="C33" s="31" t="s">
        <v>56</v>
      </c>
      <c r="D33" s="31" t="s">
        <v>90</v>
      </c>
      <c r="E33" s="31">
        <v>0</v>
      </c>
      <c r="F33" s="35">
        <v>200000</v>
      </c>
      <c r="G33" s="35">
        <v>0</v>
      </c>
      <c r="H33" s="31">
        <v>0</v>
      </c>
      <c r="I33" s="31">
        <v>1</v>
      </c>
      <c r="J33" s="31">
        <v>0</v>
      </c>
      <c r="K33" s="35">
        <v>0</v>
      </c>
      <c r="L33" s="31">
        <v>0</v>
      </c>
      <c r="M33" s="31">
        <v>0</v>
      </c>
      <c r="N33" s="31">
        <f t="shared" si="3"/>
        <v>0</v>
      </c>
    </row>
    <row r="34" spans="1:14">
      <c r="A34" s="31" t="s">
        <v>92</v>
      </c>
      <c r="B34" s="42" t="s">
        <v>57</v>
      </c>
      <c r="C34" s="31" t="s">
        <v>57</v>
      </c>
      <c r="D34" s="31" t="s">
        <v>41</v>
      </c>
      <c r="E34" s="31">
        <v>0</v>
      </c>
      <c r="F34" s="35">
        <v>10257182.460000001</v>
      </c>
      <c r="G34" s="35">
        <v>0</v>
      </c>
      <c r="H34" s="31">
        <v>0</v>
      </c>
      <c r="I34" s="31">
        <v>1</v>
      </c>
      <c r="J34" s="31">
        <v>0</v>
      </c>
      <c r="K34" s="35">
        <v>0</v>
      </c>
      <c r="L34" s="31">
        <v>0</v>
      </c>
      <c r="M34" s="31">
        <v>0</v>
      </c>
      <c r="N34" s="31">
        <f t="shared" si="3"/>
        <v>0</v>
      </c>
    </row>
    <row r="35" spans="1:14">
      <c r="A35" s="31" t="s">
        <v>93</v>
      </c>
      <c r="B35" s="42" t="s">
        <v>58</v>
      </c>
      <c r="C35" s="31" t="s">
        <v>58</v>
      </c>
      <c r="D35" s="31" t="s">
        <v>41</v>
      </c>
      <c r="E35" s="31">
        <v>0</v>
      </c>
      <c r="F35" s="35">
        <v>400000</v>
      </c>
      <c r="G35" s="35">
        <v>0</v>
      </c>
      <c r="H35" s="31">
        <v>0</v>
      </c>
      <c r="I35" s="31">
        <v>1</v>
      </c>
      <c r="J35" s="31">
        <v>0</v>
      </c>
      <c r="K35" s="35">
        <v>0</v>
      </c>
      <c r="L35" s="31">
        <v>0</v>
      </c>
      <c r="M35" s="31">
        <v>0</v>
      </c>
      <c r="N35" s="31">
        <f t="shared" si="3"/>
        <v>0</v>
      </c>
    </row>
    <row r="36" spans="1:14">
      <c r="A36" s="31" t="s">
        <v>94</v>
      </c>
      <c r="B36" s="42" t="s">
        <v>95</v>
      </c>
      <c r="C36" s="31" t="s">
        <v>95</v>
      </c>
      <c r="D36" s="31" t="s">
        <v>41</v>
      </c>
      <c r="E36" s="31">
        <v>0</v>
      </c>
      <c r="F36" s="35">
        <v>3867615.48</v>
      </c>
      <c r="G36" s="35">
        <v>262969.61</v>
      </c>
      <c r="H36" s="31">
        <v>0</v>
      </c>
      <c r="I36" s="31">
        <v>1</v>
      </c>
      <c r="J36" s="31">
        <v>0</v>
      </c>
      <c r="K36" s="35">
        <v>0</v>
      </c>
      <c r="L36" s="31">
        <v>0</v>
      </c>
      <c r="M36" s="31">
        <v>0</v>
      </c>
      <c r="N36" s="31">
        <f t="shared" si="3"/>
        <v>0</v>
      </c>
    </row>
    <row r="37" spans="1:14">
      <c r="A37" s="31" t="s">
        <v>96</v>
      </c>
      <c r="B37" s="42" t="s">
        <v>97</v>
      </c>
      <c r="C37" s="31" t="s">
        <v>97</v>
      </c>
      <c r="D37" s="31" t="s">
        <v>41</v>
      </c>
      <c r="E37" s="31">
        <v>0</v>
      </c>
      <c r="F37" s="35">
        <v>5721472</v>
      </c>
      <c r="G37" s="35">
        <v>0</v>
      </c>
      <c r="H37" s="31">
        <v>0</v>
      </c>
      <c r="I37" s="31">
        <v>1</v>
      </c>
      <c r="J37" s="31">
        <v>0</v>
      </c>
      <c r="K37" s="35">
        <v>0</v>
      </c>
      <c r="L37" s="31">
        <f t="shared" ref="L37:L45" si="4">G37/F37</f>
        <v>0</v>
      </c>
      <c r="M37" s="31">
        <v>0</v>
      </c>
      <c r="N37" s="31">
        <f t="shared" si="3"/>
        <v>0</v>
      </c>
    </row>
    <row r="38" spans="1:14">
      <c r="A38" s="31" t="s">
        <v>98</v>
      </c>
      <c r="B38" s="42" t="s">
        <v>99</v>
      </c>
      <c r="C38" s="31" t="s">
        <v>99</v>
      </c>
      <c r="D38" s="31" t="s">
        <v>100</v>
      </c>
      <c r="E38" s="31">
        <v>0</v>
      </c>
      <c r="F38" s="35">
        <v>20000</v>
      </c>
      <c r="G38" s="35">
        <v>0</v>
      </c>
      <c r="H38" s="31">
        <v>0</v>
      </c>
      <c r="I38" s="31">
        <v>1</v>
      </c>
      <c r="J38" s="31">
        <v>0</v>
      </c>
      <c r="K38" s="35">
        <v>0</v>
      </c>
      <c r="L38" s="31">
        <f t="shared" si="4"/>
        <v>0</v>
      </c>
      <c r="M38" s="31">
        <v>0</v>
      </c>
      <c r="N38" s="31">
        <f t="shared" si="3"/>
        <v>0</v>
      </c>
    </row>
    <row r="39" spans="1:14">
      <c r="A39" s="31" t="s">
        <v>101</v>
      </c>
      <c r="B39" s="42" t="s">
        <v>102</v>
      </c>
      <c r="C39" s="31" t="s">
        <v>102</v>
      </c>
      <c r="D39" s="31" t="s">
        <v>53</v>
      </c>
      <c r="E39" s="31">
        <v>0</v>
      </c>
      <c r="F39" s="35">
        <v>0</v>
      </c>
      <c r="G39" s="35">
        <v>0</v>
      </c>
      <c r="H39" s="31">
        <v>0</v>
      </c>
      <c r="I39" s="31">
        <v>1</v>
      </c>
      <c r="J39" s="31">
        <v>0</v>
      </c>
      <c r="K39" s="35">
        <v>0</v>
      </c>
      <c r="L39" s="31" t="e">
        <f t="shared" si="4"/>
        <v>#DIV/0!</v>
      </c>
      <c r="M39" s="31">
        <v>0</v>
      </c>
      <c r="N39" s="31">
        <f t="shared" si="3"/>
        <v>0</v>
      </c>
    </row>
    <row r="40" spans="1:14">
      <c r="A40" s="31" t="s">
        <v>103</v>
      </c>
      <c r="B40" s="42" t="s">
        <v>104</v>
      </c>
      <c r="C40" s="31" t="s">
        <v>104</v>
      </c>
      <c r="D40" s="31" t="s">
        <v>53</v>
      </c>
      <c r="E40" s="31">
        <v>0</v>
      </c>
      <c r="F40" s="35">
        <v>138250</v>
      </c>
      <c r="G40" s="35">
        <v>0</v>
      </c>
      <c r="H40" s="31">
        <v>0</v>
      </c>
      <c r="I40" s="31">
        <v>1</v>
      </c>
      <c r="J40" s="31">
        <v>0</v>
      </c>
      <c r="K40" s="35">
        <v>0</v>
      </c>
      <c r="L40" s="31">
        <f t="shared" si="4"/>
        <v>0</v>
      </c>
      <c r="M40" s="31">
        <v>0</v>
      </c>
      <c r="N40" s="31">
        <f t="shared" si="3"/>
        <v>0</v>
      </c>
    </row>
    <row r="41" spans="1:14">
      <c r="A41" s="31" t="s">
        <v>105</v>
      </c>
      <c r="B41" s="42" t="s">
        <v>106</v>
      </c>
      <c r="C41" s="31" t="s">
        <v>106</v>
      </c>
      <c r="D41" s="31" t="s">
        <v>41</v>
      </c>
      <c r="E41" s="31">
        <v>0</v>
      </c>
      <c r="F41" s="35">
        <v>1200871.96</v>
      </c>
      <c r="G41" s="35">
        <v>28222.71</v>
      </c>
      <c r="H41" s="31">
        <v>0</v>
      </c>
      <c r="I41" s="31">
        <v>1</v>
      </c>
      <c r="J41" s="31">
        <v>0</v>
      </c>
      <c r="K41" s="35">
        <v>0</v>
      </c>
      <c r="L41" s="31">
        <f t="shared" si="4"/>
        <v>2.3501847774012478E-2</v>
      </c>
      <c r="M41" s="31">
        <v>0</v>
      </c>
      <c r="N41" s="31">
        <f t="shared" si="3"/>
        <v>0</v>
      </c>
    </row>
    <row r="42" spans="1:14">
      <c r="A42" s="31" t="s">
        <v>107</v>
      </c>
      <c r="B42" s="42" t="s">
        <v>108</v>
      </c>
      <c r="C42" s="31" t="s">
        <v>108</v>
      </c>
      <c r="D42" s="31" t="s">
        <v>41</v>
      </c>
      <c r="E42" s="31">
        <v>0</v>
      </c>
      <c r="F42" s="35">
        <v>27501194.140000001</v>
      </c>
      <c r="G42" s="35">
        <v>0</v>
      </c>
      <c r="H42" s="31">
        <v>0</v>
      </c>
      <c r="I42" s="31">
        <v>1</v>
      </c>
      <c r="J42" s="31">
        <v>0</v>
      </c>
      <c r="K42" s="35">
        <v>0</v>
      </c>
      <c r="L42" s="31">
        <f t="shared" si="4"/>
        <v>0</v>
      </c>
      <c r="M42" s="31">
        <v>0</v>
      </c>
      <c r="N42" s="31">
        <f t="shared" si="3"/>
        <v>0</v>
      </c>
    </row>
    <row r="43" spans="1:14">
      <c r="A43" s="31" t="s">
        <v>109</v>
      </c>
      <c r="B43" s="42" t="s">
        <v>110</v>
      </c>
      <c r="C43" s="31" t="s">
        <v>110</v>
      </c>
      <c r="D43" s="31" t="s">
        <v>41</v>
      </c>
      <c r="E43" s="31">
        <v>0</v>
      </c>
      <c r="F43" s="35">
        <v>1663926.26</v>
      </c>
      <c r="G43" s="35">
        <v>982431.24</v>
      </c>
      <c r="H43" s="31">
        <v>0</v>
      </c>
      <c r="I43" s="31">
        <v>1</v>
      </c>
      <c r="J43" s="31">
        <v>0</v>
      </c>
      <c r="K43" s="35">
        <v>0</v>
      </c>
      <c r="L43" s="31">
        <f t="shared" si="4"/>
        <v>0.5904295542520015</v>
      </c>
      <c r="M43" s="31">
        <v>0</v>
      </c>
      <c r="N43" s="31">
        <f t="shared" si="3"/>
        <v>0</v>
      </c>
    </row>
    <row r="44" spans="1:14">
      <c r="A44" s="42" t="s">
        <v>118</v>
      </c>
      <c r="B44" s="31" t="s">
        <v>119</v>
      </c>
      <c r="C44" s="31" t="s">
        <v>119</v>
      </c>
      <c r="D44" s="31" t="s">
        <v>120</v>
      </c>
      <c r="E44" s="31">
        <v>0</v>
      </c>
      <c r="F44" s="35">
        <v>66940</v>
      </c>
      <c r="G44" s="35"/>
      <c r="H44" s="31">
        <v>0</v>
      </c>
      <c r="I44" s="31">
        <v>1</v>
      </c>
      <c r="J44" s="31">
        <v>0</v>
      </c>
      <c r="K44" s="35">
        <v>0</v>
      </c>
      <c r="L44" s="31">
        <f t="shared" si="4"/>
        <v>0</v>
      </c>
      <c r="M44" s="31">
        <v>0</v>
      </c>
      <c r="N44" s="31">
        <f t="shared" si="3"/>
        <v>0</v>
      </c>
    </row>
    <row r="45" spans="1:14">
      <c r="A45" s="43" t="s">
        <v>121</v>
      </c>
      <c r="B45" s="31" t="s">
        <v>122</v>
      </c>
      <c r="C45" s="31" t="s">
        <v>122</v>
      </c>
      <c r="D45" s="31" t="s">
        <v>41</v>
      </c>
      <c r="E45" s="31">
        <v>0</v>
      </c>
      <c r="F45" s="35">
        <v>15504715.5</v>
      </c>
      <c r="G45" s="35">
        <v>0</v>
      </c>
      <c r="H45" s="31">
        <v>0</v>
      </c>
      <c r="I45" s="31">
        <v>1</v>
      </c>
      <c r="J45" s="31">
        <v>0</v>
      </c>
      <c r="K45" s="35">
        <v>0</v>
      </c>
      <c r="L45" s="31">
        <f t="shared" si="4"/>
        <v>0</v>
      </c>
      <c r="M45" s="31">
        <v>0</v>
      </c>
      <c r="N45" s="31">
        <f t="shared" si="3"/>
        <v>0</v>
      </c>
    </row>
    <row r="46" spans="1:14" hidden="1">
      <c r="A46" s="31"/>
      <c r="B46" s="31"/>
      <c r="C46" s="31"/>
      <c r="D46" s="31"/>
      <c r="E46" s="31"/>
      <c r="F46" s="35"/>
      <c r="G46" s="35"/>
      <c r="H46" s="31"/>
      <c r="I46" s="31"/>
      <c r="J46" s="31"/>
      <c r="K46" s="35"/>
      <c r="L46" s="31"/>
      <c r="M46" s="31"/>
      <c r="N46" s="31"/>
    </row>
    <row r="47" spans="1:14" hidden="1">
      <c r="A47" s="31"/>
      <c r="B47" s="31"/>
      <c r="C47" s="31"/>
      <c r="D47" s="31"/>
      <c r="E47" s="31"/>
      <c r="F47" s="35"/>
      <c r="G47" s="35"/>
      <c r="H47" s="31"/>
      <c r="I47" s="31"/>
      <c r="J47" s="31"/>
      <c r="K47" s="35"/>
      <c r="L47" s="31"/>
      <c r="M47" s="31"/>
      <c r="N47" s="31"/>
    </row>
    <row r="48" spans="1:14" hidden="1">
      <c r="A48" s="31"/>
      <c r="B48" s="31"/>
      <c r="C48" s="31"/>
      <c r="D48" s="31"/>
      <c r="E48" s="31"/>
      <c r="F48" s="35"/>
      <c r="G48" s="35"/>
      <c r="H48" s="31"/>
      <c r="I48" s="31"/>
      <c r="J48" s="31"/>
      <c r="K48" s="35"/>
      <c r="L48" s="31"/>
      <c r="M48" s="31"/>
      <c r="N48" s="31"/>
    </row>
    <row r="49" spans="1:14" hidden="1">
      <c r="A49" s="31"/>
      <c r="B49" s="31"/>
      <c r="C49" s="31"/>
      <c r="D49" s="31"/>
      <c r="E49" s="31"/>
      <c r="F49" s="35"/>
      <c r="G49" s="35"/>
      <c r="H49" s="31"/>
      <c r="I49" s="31"/>
      <c r="J49" s="31"/>
      <c r="K49" s="35"/>
      <c r="L49" s="31"/>
      <c r="M49" s="31"/>
      <c r="N49" s="31"/>
    </row>
    <row r="50" spans="1:14" hidden="1">
      <c r="A50" s="31"/>
      <c r="B50" s="31"/>
      <c r="C50" s="31"/>
      <c r="D50" s="31"/>
      <c r="E50" s="31"/>
      <c r="F50" s="35"/>
      <c r="G50" s="35"/>
      <c r="H50" s="31"/>
      <c r="I50" s="31"/>
      <c r="J50" s="31"/>
      <c r="K50" s="35"/>
      <c r="L50" s="31"/>
      <c r="M50" s="31"/>
      <c r="N50" s="31"/>
    </row>
    <row r="51" spans="1:14" hidden="1">
      <c r="A51" s="31"/>
      <c r="B51" s="31"/>
      <c r="C51" s="31"/>
      <c r="D51" s="31"/>
      <c r="E51" s="31"/>
      <c r="F51" s="35"/>
      <c r="G51" s="35"/>
      <c r="H51" s="31"/>
      <c r="I51" s="31"/>
      <c r="J51" s="31"/>
      <c r="K51" s="35"/>
      <c r="L51" s="31"/>
      <c r="M51" s="31"/>
      <c r="N51" s="31"/>
    </row>
    <row r="52" spans="1:14" hidden="1">
      <c r="A52" s="31"/>
      <c r="B52" s="31"/>
      <c r="C52" s="31"/>
      <c r="D52" s="31"/>
      <c r="E52" s="31"/>
      <c r="F52" s="35"/>
      <c r="G52" s="35"/>
      <c r="H52" s="31"/>
      <c r="I52" s="31"/>
      <c r="J52" s="31"/>
      <c r="K52" s="35"/>
      <c r="L52" s="31"/>
      <c r="M52" s="31"/>
      <c r="N52" s="31"/>
    </row>
    <row r="53" spans="1:14" hidden="1">
      <c r="A53" s="31"/>
      <c r="B53" s="31"/>
      <c r="C53" s="31"/>
      <c r="D53" s="31"/>
      <c r="E53" s="31"/>
      <c r="F53" s="35"/>
      <c r="G53" s="35"/>
      <c r="H53" s="31"/>
      <c r="I53" s="31"/>
      <c r="J53" s="31"/>
      <c r="K53" s="35"/>
      <c r="L53" s="31"/>
      <c r="M53" s="31"/>
      <c r="N53" s="31"/>
    </row>
    <row r="54" spans="1:14" hidden="1">
      <c r="A54" s="31"/>
      <c r="B54" s="31"/>
      <c r="C54" s="31"/>
      <c r="D54" s="31"/>
      <c r="E54" s="31"/>
      <c r="F54" s="35"/>
      <c r="G54" s="35"/>
      <c r="H54" s="31"/>
      <c r="I54" s="31"/>
      <c r="J54" s="31"/>
      <c r="K54" s="35"/>
      <c r="L54" s="31"/>
      <c r="M54" s="31"/>
      <c r="N54" s="31"/>
    </row>
    <row r="55" spans="1:14" hidden="1">
      <c r="A55" s="31"/>
      <c r="B55" s="31"/>
      <c r="C55" s="31"/>
      <c r="D55" s="31"/>
      <c r="E55" s="31"/>
      <c r="F55" s="35"/>
      <c r="G55" s="35"/>
      <c r="H55" s="31"/>
      <c r="I55" s="31"/>
      <c r="J55" s="31"/>
      <c r="K55" s="35">
        <v>0</v>
      </c>
      <c r="L55" s="31" t="e">
        <f t="shared" ref="L55" si="5">G55/F55</f>
        <v>#DIV/0!</v>
      </c>
      <c r="M55" s="31">
        <v>0</v>
      </c>
      <c r="N55" s="31" t="e">
        <f t="shared" ref="N55" si="6">J55/I55</f>
        <v>#DIV/0!</v>
      </c>
    </row>
    <row r="56" spans="1:14">
      <c r="C56" s="23"/>
      <c r="D56" s="23"/>
      <c r="G56" s="44"/>
      <c r="H56" s="44"/>
      <c r="I56" s="23"/>
    </row>
    <row r="57" spans="1:14">
      <c r="B57" s="38"/>
      <c r="D57" s="24"/>
      <c r="F57" s="29"/>
      <c r="G57" s="38"/>
      <c r="H57" s="23"/>
      <c r="I57" s="23"/>
    </row>
    <row r="58" spans="1:14">
      <c r="B58" s="4" t="s">
        <v>48</v>
      </c>
      <c r="D58" s="24"/>
      <c r="F58" s="24" t="s">
        <v>51</v>
      </c>
      <c r="G58" s="4"/>
      <c r="H58" s="23"/>
      <c r="I58" s="23"/>
    </row>
    <row r="59" spans="1:14">
      <c r="B59" s="4" t="s">
        <v>49</v>
      </c>
      <c r="D59" s="24"/>
      <c r="F59" s="24" t="s">
        <v>44</v>
      </c>
      <c r="G59" s="4"/>
    </row>
    <row r="60" spans="1:14">
      <c r="D60" s="24"/>
      <c r="G60" s="4"/>
    </row>
    <row r="61" spans="1:14">
      <c r="B61" s="38"/>
      <c r="D61" s="24"/>
      <c r="G61" s="4"/>
    </row>
    <row r="62" spans="1:14">
      <c r="B62" s="23" t="s">
        <v>45</v>
      </c>
      <c r="D62" s="24"/>
      <c r="F62" s="30"/>
      <c r="G62" s="38"/>
    </row>
    <row r="63" spans="1:14">
      <c r="B63" s="23" t="s">
        <v>46</v>
      </c>
      <c r="D63" s="24"/>
      <c r="F63" s="23" t="s">
        <v>52</v>
      </c>
      <c r="G63" s="4"/>
    </row>
    <row r="64" spans="1:14">
      <c r="D64" s="24"/>
      <c r="F64" s="23" t="s">
        <v>47</v>
      </c>
      <c r="G64" s="4"/>
    </row>
    <row r="65" spans="4:7">
      <c r="D65" s="24"/>
      <c r="G65" s="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6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2019-04-29T19:31:09Z</cp:lastPrinted>
  <dcterms:created xsi:type="dcterms:W3CDTF">2014-10-22T05:35:08Z</dcterms:created>
  <dcterms:modified xsi:type="dcterms:W3CDTF">2020-01-28T20:04:52Z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