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<sst xmlns="http://schemas.openxmlformats.org/spreadsheetml/2006/main" count="27" uniqueCount="27">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</sst>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5139440.2200000007</v>
      </c>
      <c r="D4" s="13">
        <f>SUM(D6+D15)</f>
        <v>21658774.100000001</v>
      </c>
      <c r="E4" s="13">
        <f>SUM(E6+E15)</f>
        <v>21701065.890000001</v>
      </c>
      <c r="F4" s="13">
        <f>SUM(F6+F15)</f>
        <v>5097148.43</v>
      </c>
      <c r="G4" s="13">
        <f>SUM(G6+G15)</f>
        <v>-42291.790000000969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1262673.46</v>
      </c>
      <c r="D6" s="13">
        <f>SUM(D7:D13)</f>
        <v>21100874.100000001</v>
      </c>
      <c r="E6" s="13">
        <f>SUM(E7:E13)</f>
        <v>21486674.350000001</v>
      </c>
      <c r="F6" s="13">
        <f>SUM(F7:F13)</f>
        <v>876873.20999999903</v>
      </c>
      <c r="G6" s="18">
        <f>SUM(G7:G13)</f>
        <v>-385800.25000000093</v>
      </c>
    </row>
    <row r="7" spans="1:7" x14ac:dyDescent="0.2">
      <c r="A7" s="3">
        <v>1110</v>
      </c>
      <c r="B7" s="7" t="s">
        <v>9</v>
      </c>
      <c r="C7" s="18">
        <v>688349.12</v>
      </c>
      <c r="D7" s="18">
        <v>11793348.66</v>
      </c>
      <c r="E7" s="18">
        <v>12206951.65</v>
      </c>
      <c r="F7" s="18">
        <f>C7+D7-E7</f>
        <v>274746.12999999896</v>
      </c>
      <c r="G7" s="18">
        <f t="shared" ref="G7:G13" si="0">F7-C7</f>
        <v>-413602.99000000104</v>
      </c>
    </row>
    <row r="8" spans="1:7" x14ac:dyDescent="0.2">
      <c r="A8" s="3">
        <v>1120</v>
      </c>
      <c r="B8" s="7" t="s">
        <v>10</v>
      </c>
      <c r="C8" s="18">
        <v>574324.34</v>
      </c>
      <c r="D8" s="18">
        <v>9307525.4399999995</v>
      </c>
      <c r="E8" s="18">
        <v>9279722.6999999993</v>
      </c>
      <c r="F8" s="18">
        <f t="shared" ref="F8:F13" si="1">C8+D8-E8</f>
        <v>602127.08000000007</v>
      </c>
      <c r="G8" s="18">
        <f t="shared" si="0"/>
        <v>27802.740000000107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3876766.7600000007</v>
      </c>
      <c r="D15" s="13">
        <f>SUM(D16:D24)</f>
        <v>557900</v>
      </c>
      <c r="E15" s="13">
        <f>SUM(E16:E24)</f>
        <v>214391.54</v>
      </c>
      <c r="F15" s="13">
        <f>SUM(F16:F24)</f>
        <v>4220275.2200000007</v>
      </c>
      <c r="G15" s="13">
        <f>SUM(G16:G24)</f>
        <v>343508.45999999996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3480939.85</v>
      </c>
      <c r="D18" s="19">
        <v>0</v>
      </c>
      <c r="E18" s="19">
        <v>0</v>
      </c>
      <c r="F18" s="19">
        <f t="shared" si="3"/>
        <v>3480939.85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1593990.62</v>
      </c>
      <c r="D19" s="18">
        <v>557900</v>
      </c>
      <c r="E19" s="18">
        <v>0</v>
      </c>
      <c r="F19" s="18">
        <f t="shared" si="3"/>
        <v>2151890.62</v>
      </c>
      <c r="G19" s="18">
        <f t="shared" si="2"/>
        <v>557900</v>
      </c>
    </row>
    <row r="20" spans="1:7" x14ac:dyDescent="0.2">
      <c r="A20" s="3">
        <v>1250</v>
      </c>
      <c r="B20" s="7" t="s">
        <v>19</v>
      </c>
      <c r="C20" s="18">
        <v>66413</v>
      </c>
      <c r="D20" s="18">
        <v>0</v>
      </c>
      <c r="E20" s="18">
        <v>0</v>
      </c>
      <c r="F20" s="18">
        <f t="shared" si="3"/>
        <v>66413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-1264576.71</v>
      </c>
      <c r="D21" s="18">
        <v>0</v>
      </c>
      <c r="E21" s="18">
        <v>214391.54</v>
      </c>
      <c r="F21" s="18">
        <f t="shared" si="3"/>
        <v>-1478968.25</v>
      </c>
      <c r="G21" s="18">
        <f t="shared" si="2"/>
        <v>-214391.54000000004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2018-03-08T18:40:55Z</cp:lastPrinted>
  <dcterms:created xsi:type="dcterms:W3CDTF">2014-02-09T04:04:15Z</dcterms:created>
  <dcterms:modified xsi:type="dcterms:W3CDTF">2021-02-08T16:39:50Z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