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<sst xmlns="http://schemas.openxmlformats.org/spreadsheetml/2006/main" count="35" uniqueCount="35">
  <si>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</si>
  <si>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</si>
  <si>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</si>
  <si>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</si>
  <si>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</si>
  <si>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</si>
  <si>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</si>
  <si>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</si>
  <si>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</si>
  <si>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</si>
  <si>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</si>
  <si>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</si>
  <si>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</si>
  <si>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</si>
  <si>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</si>
  <si>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</si>
  <si>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</si>
  <si>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</si>
  <si>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</si>
  <si>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</si>
  <si>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</si>
  <si>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</si>
  <si>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</si>
  <si>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de oficina y estantería</t>
  </si>
  <si>
    <t>Muebles excepto de oficina y estantería</t>
  </si>
  <si>
    <t>Computadoras y equipo periférico</t>
  </si>
  <si>
    <t>Otro mobiliario y equipo educacional y recreativo</t>
  </si>
  <si>
    <t>Equipo para uso médico dental y para laboratorio</t>
  </si>
  <si>
    <t>Instrumentos médicos</t>
  </si>
  <si>
    <t>Automóviles y camiones</t>
  </si>
  <si>
    <t>SISTEMA INTEGRAL PARA EL DESARROLLO DE LA FAMILIA DEL MUNICIPIO DE MOROLEON, GTO.
PROGRAGAMAS Y PROYECTOS DE INVERSIÓN
DEL 1 DE ENERO AL 31 DE DICIEMBRE DEL 2020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</si>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</sst>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workbookViewId="0">
      <selection activeCell="D32" sqref="D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5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3.15" customHeight="1" x14ac:dyDescent="0.2">
      <c r="B2" s="58" t="s">
        <v>0</v>
      </c>
      <c r="C2" s="59"/>
      <c r="D2" s="64" t="s">
        <v>1</v>
      </c>
      <c r="E2" s="67" t="s">
        <v>2</v>
      </c>
      <c r="F2" s="64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13.15" customHeight="1" x14ac:dyDescent="0.2">
      <c r="B3" s="60"/>
      <c r="C3" s="61"/>
      <c r="D3" s="65"/>
      <c r="E3" s="67"/>
      <c r="F3" s="65"/>
      <c r="G3" s="70" t="s">
        <v>20</v>
      </c>
      <c r="H3" s="72" t="s">
        <v>5</v>
      </c>
      <c r="I3" s="75" t="s">
        <v>6</v>
      </c>
      <c r="J3" s="75" t="s">
        <v>7</v>
      </c>
      <c r="K3" s="75" t="s">
        <v>8</v>
      </c>
      <c r="L3" s="82" t="s">
        <v>9</v>
      </c>
      <c r="M3" s="83"/>
    </row>
    <row r="4" spans="2:13" ht="13.15" customHeight="1" x14ac:dyDescent="0.2">
      <c r="B4" s="60"/>
      <c r="C4" s="61"/>
      <c r="D4" s="65"/>
      <c r="E4" s="67"/>
      <c r="F4" s="65"/>
      <c r="G4" s="60"/>
      <c r="H4" s="73"/>
      <c r="I4" s="76"/>
      <c r="J4" s="76"/>
      <c r="K4" s="80"/>
      <c r="L4" s="74" t="s">
        <v>10</v>
      </c>
      <c r="M4" s="85" t="s">
        <v>11</v>
      </c>
    </row>
    <row r="5" spans="2:13" x14ac:dyDescent="0.2">
      <c r="B5" s="62"/>
      <c r="C5" s="63"/>
      <c r="D5" s="66"/>
      <c r="E5" s="67"/>
      <c r="F5" s="66"/>
      <c r="G5" s="71"/>
      <c r="H5" s="74"/>
      <c r="I5" s="77"/>
      <c r="J5" s="77"/>
      <c r="K5" s="81"/>
      <c r="L5" s="84"/>
      <c r="M5" s="86"/>
    </row>
    <row r="6" spans="2:13" ht="13.15" customHeight="1" x14ac:dyDescent="0.2">
      <c r="B6" s="87" t="s">
        <v>12</v>
      </c>
      <c r="C6" s="88"/>
      <c r="D6" s="88"/>
      <c r="E6" s="21"/>
      <c r="F6" s="22"/>
      <c r="G6" s="23"/>
      <c r="H6" s="23"/>
      <c r="I6" s="23"/>
      <c r="J6" s="89"/>
      <c r="K6" s="89"/>
      <c r="L6" s="23"/>
      <c r="M6" s="24"/>
    </row>
    <row r="7" spans="2:13" ht="13.15" customHeight="1" x14ac:dyDescent="0.2">
      <c r="B7" s="25"/>
      <c r="C7" s="90" t="s">
        <v>13</v>
      </c>
      <c r="D7" s="9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5" si="0">+H9</f>
        <v>6000</v>
      </c>
      <c r="H9" s="36">
        <v>6000</v>
      </c>
      <c r="I9" s="36">
        <v>6000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10000</v>
      </c>
      <c r="H10" s="36">
        <v>10000</v>
      </c>
      <c r="I10" s="36">
        <v>10000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5000</v>
      </c>
      <c r="H11" s="36">
        <v>5000</v>
      </c>
      <c r="I11" s="36">
        <v>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5291</v>
      </c>
      <c r="F12" s="30" t="s">
        <v>26</v>
      </c>
      <c r="G12" s="35">
        <f t="shared" si="0"/>
        <v>4000</v>
      </c>
      <c r="H12" s="36">
        <v>4000</v>
      </c>
      <c r="I12" s="36">
        <v>10700</v>
      </c>
      <c r="J12" s="36">
        <v>6700</v>
      </c>
      <c r="K12" s="36">
        <v>6700</v>
      </c>
      <c r="L12" s="37">
        <f t="shared" si="1"/>
        <v>1.675</v>
      </c>
      <c r="M12" s="38">
        <f t="shared" si="2"/>
        <v>0.62616822429906538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>
        <f t="shared" si="0"/>
        <v>20000</v>
      </c>
      <c r="H13" s="36">
        <v>20000</v>
      </c>
      <c r="I13" s="36">
        <v>20000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5321</v>
      </c>
      <c r="F14" s="30" t="s">
        <v>28</v>
      </c>
      <c r="G14" s="35">
        <f t="shared" si="0"/>
        <v>3500</v>
      </c>
      <c r="H14" s="36">
        <v>3500</v>
      </c>
      <c r="I14" s="36">
        <v>3500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5411</v>
      </c>
      <c r="F15" s="30" t="s">
        <v>29</v>
      </c>
      <c r="G15" s="35">
        <f t="shared" si="0"/>
        <v>0</v>
      </c>
      <c r="H15" s="36">
        <v>0</v>
      </c>
      <c r="I15" s="36">
        <v>551200</v>
      </c>
      <c r="J15" s="36">
        <v>551200</v>
      </c>
      <c r="K15" s="36">
        <v>551200</v>
      </c>
      <c r="L15" s="37">
        <f t="shared" si="1"/>
        <v>0</v>
      </c>
      <c r="M15" s="38">
        <f t="shared" si="2"/>
        <v>1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1" t="s">
        <v>14</v>
      </c>
      <c r="C18" s="92"/>
      <c r="D18" s="92"/>
      <c r="E18" s="92"/>
      <c r="F18" s="92"/>
      <c r="G18" s="7">
        <f>SUM(G9:G15)</f>
        <v>48500</v>
      </c>
      <c r="H18" s="7">
        <f>SUM(H9:H15)</f>
        <v>48500</v>
      </c>
      <c r="I18" s="7">
        <f>SUM(I9:I15)</f>
        <v>606400</v>
      </c>
      <c r="J18" s="7">
        <f>SUM(J9:J15)</f>
        <v>557900</v>
      </c>
      <c r="K18" s="7">
        <f>SUM(K9:K15)</f>
        <v>557900</v>
      </c>
      <c r="L18" s="8">
        <f>IFERROR(K18/H18,0)</f>
        <v>11.503092783505155</v>
      </c>
      <c r="M18" s="9">
        <f>IFERROR(K18/I18,0)</f>
        <v>0.92001978891820579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3" t="s">
        <v>15</v>
      </c>
      <c r="C20" s="90"/>
      <c r="D20" s="90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90" t="s">
        <v>16</v>
      </c>
      <c r="D21" s="90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ht="13.15" x14ac:dyDescent="0.25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91" t="s">
        <v>17</v>
      </c>
      <c r="C25" s="92"/>
      <c r="D25" s="92"/>
      <c r="E25" s="92"/>
      <c r="F25" s="92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8">
        <f>IFERROR(K25/H25,0)</f>
        <v>0</v>
      </c>
      <c r="M25" s="9">
        <f>IFERROR(K25/I25,0)</f>
        <v>0</v>
      </c>
    </row>
    <row r="26" spans="2:13" ht="13.15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8" t="s">
        <v>18</v>
      </c>
      <c r="C27" s="79"/>
      <c r="D27" s="79"/>
      <c r="E27" s="79"/>
      <c r="F27" s="79"/>
      <c r="G27" s="10">
        <f>+G18+G25</f>
        <v>48500</v>
      </c>
      <c r="H27" s="10">
        <f>+H18+H25</f>
        <v>48500</v>
      </c>
      <c r="I27" s="10">
        <f>+I18+I25</f>
        <v>606400</v>
      </c>
      <c r="J27" s="10">
        <f>+J18+J25</f>
        <v>557900</v>
      </c>
      <c r="K27" s="10">
        <f>+K18+K25</f>
        <v>557900</v>
      </c>
      <c r="L27" s="11">
        <f>IFERROR(K27/H27,0)</f>
        <v>11.503092783505155</v>
      </c>
      <c r="M27" s="12">
        <f>IFERROR(K27/I27,0)</f>
        <v>0.92001978891820579</v>
      </c>
    </row>
    <row r="28" spans="2:13" ht="13.15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  <row r="36" spans="4:11" x14ac:dyDescent="0.2">
      <c r="D36" s="14"/>
      <c r="H36" s="14"/>
      <c r="I36" s="14"/>
      <c r="J36" s="14"/>
      <c r="K36" s="14"/>
    </row>
    <row r="37" spans="4:11" x14ac:dyDescent="0.2">
      <c r="D37" s="52" t="s">
        <v>31</v>
      </c>
      <c r="H37" s="53" t="s">
        <v>32</v>
      </c>
      <c r="I37" s="53"/>
      <c r="J37" s="53"/>
      <c r="K37" s="53"/>
    </row>
    <row r="38" spans="4:11" x14ac:dyDescent="0.2">
      <c r="D38" s="52" t="s">
        <v>33</v>
      </c>
      <c r="H38" s="54" t="s">
        <v>34</v>
      </c>
      <c r="I38" s="54"/>
      <c r="J38" s="54"/>
      <c r="K38" s="54"/>
    </row>
  </sheetData>
  <mergeCells count="24">
    <mergeCell ref="B20:D20"/>
    <mergeCell ref="C21:D21"/>
    <mergeCell ref="B25:F25"/>
    <mergeCell ref="M4:M5"/>
    <mergeCell ref="B6:D6"/>
    <mergeCell ref="J6:K6"/>
    <mergeCell ref="C7:D7"/>
    <mergeCell ref="B18:F18"/>
    <mergeCell ref="H37:K37"/>
    <mergeCell ref="H38:K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2020-08-06T19:52:58Z</dcterms:created>
  <dcterms:modified xsi:type="dcterms:W3CDTF">2021-01-21T16:37:09Z</dcterms:modified>
</cp:coreProperties>
</file>