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<sst xmlns="http://schemas.openxmlformats.org/spreadsheetml/2006/main" count="219" uniqueCount="146">
  <si>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</si>
  <si>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</si>
  <si>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</si>
  <si>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</si>
  <si>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</si>
  <si>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</si>
  <si>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</si>
  <si>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</si>
  <si>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</si>
  <si>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</si>
  <si>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</si>
  <si>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</si>
  <si>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</si>
  <si>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</si>
  <si>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</si>
  <si>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</si>
  <si>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</si>
  <si>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</si>
  <si>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</si>
  <si>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</si>
  <si>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</si>
  <si>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</si>
  <si>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</si>
  <si>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</si>
  <si>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</si>
  <si>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</si>
  <si>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</si>
  <si>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</si>
  <si>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</si>
  <si>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</si>
  <si>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</si>
  <si>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</si>
  <si>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</si>
  <si>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</si>
  <si>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</si>
  <si>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</si>
  <si>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</si>
  <si>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</si>
  <si>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</si>
  <si>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</si>
  <si>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</si>
  <si>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</si>
  <si>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</si>
  <si>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</si>
  <si>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</si>
  <si>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</si>
  <si>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</si>
  <si>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</si>
  <si>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</si>
  <si>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</si>
  <si>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</si>
  <si>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</si>
  <si>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</si>
  <si>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</si>
  <si>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</si>
  <si>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</si>
  <si>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</si>
  <si>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</si>
  <si>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</si>
  <si>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</si>
  <si>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</si>
  <si>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</si>
  <si>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</si>
  <si>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</si>
  <si>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</si>
  <si>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</si>
  <si>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</si>
  <si>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</si>
  <si>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</si>
  <si>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</si>
  <si>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</si>
  <si>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</si>
  <si>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</si>
  <si>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</si>
  <si>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</si>
  <si>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</si>
  <si>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</si>
  <si>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</si>
  <si>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</si>
  <si>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</si>
  <si>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</si>
  <si>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</si>
  <si>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</si>
  <si>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</si>
  <si>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</si>
  <si>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</si>
  <si>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</si>
  <si>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</si>
  <si>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</si>
  <si>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</si>
  <si>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</si>
  <si>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</si>
  <si>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</si>
  <si>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</si>
  <si>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</si>
  <si>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</si>
  <si>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</si>
  <si>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</si>
  <si>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</si>
  <si>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</si>
  <si>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</si>
  <si>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</si>
  <si>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</si>
  <si>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</si>
  <si>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</si>
  <si>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</si>
  <si>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</si>
  <si>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</si>
  <si>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</si>
  <si>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</si>
  <si>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</si>
  <si>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</si>
  <si>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</si>
  <si>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</si>
  <si>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</si>
  <si>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</si>
  <si>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</si>
  <si>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</si>
  <si>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</si>
  <si>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</si>
  <si>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</si>
  <si>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</si>
  <si>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</si>
  <si>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</si>
  <si>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</si>
  <si>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</si>
  <si>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</si>
  <si>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</si>
  <si>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</si>
  <si>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</si>
  <si>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</si>
  <si>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</si>
  <si>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</si>
  <si>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</si>
  <si>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31 DE DICIEMBRE DEL 2020</t>
  </si>
  <si>
    <t>SISTEMA INTEGRAL PARA EL DESARROLLO DE LA FAMILIA DEL MUNICIPIO DE MOROLEON, GTO.
ESTADO ANALÍTICO DEL EJERCICIO DEL PRESUPUESTO DE EGRESOS
CLASIFICACION ECÓNOMICA (POR TIPO DE GASTO)
DEL 1 ENERO AL 31 DE DICIEMBRE DEL 2020</t>
  </si>
  <si>
    <t>DIF MOROLEÓN</t>
  </si>
  <si>
    <t>SISTEMA INTEGRAL PARA EL DESARROLLO DE LA FAMILIA DEL MUNICIPIO DE MOROLEON, GTO.
ESTADO ANALÍTICO DEL EJERCICIO DEL PRESUPUESTO DE EGRESOS
CLASIFICACIÓN ADMINISTRATIVA
DEL 1 ENERO AL 31 DE DICIEMBRE DEL 2020</t>
  </si>
  <si>
    <t>Gobierno (Federal/Estatal/Municipal) de SISTEMA INTEGRAL PARA EL DESARROLLO DE LA FAMILIA DEL MUNICIPIO DE MOROLEON, GTO.
Estado Analítico del Ejercicio del Presupuesto de Egresos
Clasificación Administrativa
DEL 1 ENERO AL 31 DE DICIEMBRE DEL 2020</t>
  </si>
  <si>
    <t>Sector Paraestatal del Gobierno (Federal/Estatal/Municipal) de SISTEMA INTEGRAL PARA EL DESARROLLO DE LA FAMILIA DEL MUNICIPIO DE MOROLEON, GTO.
Estado Analítico del Ejercicio del Presupuesto de Egresos
Clasificación Administrativa
DEL 1 ENERO AL 31 DE DICIEMBRE DEL 2020</t>
  </si>
  <si>
    <t>SISTEMA INTEGRAL PARA EL DESARROLLO DE LA FAMILIA DEL MUNICIPIO DE MOROLEON,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</si>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</sst>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5" sqref="B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7215647.1100000003</v>
      </c>
      <c r="G5" s="14">
        <f>SUM(G6:G12)</f>
        <v>7215647.1100000003</v>
      </c>
      <c r="H5" s="14">
        <f>E5-F5</f>
        <v>83268.999999999069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4098047.62</v>
      </c>
      <c r="G6" s="15">
        <v>4098047.62</v>
      </c>
      <c r="H6" s="15">
        <f t="shared" ref="H6:H69" si="1">E6-F6</f>
        <v>21976.479999999981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799850.2</v>
      </c>
      <c r="G8" s="15">
        <v>799850.2</v>
      </c>
      <c r="H8" s="15">
        <f t="shared" si="1"/>
        <v>4001.890000000014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2317749.29</v>
      </c>
      <c r="G10" s="15">
        <v>2317749.29</v>
      </c>
      <c r="H10" s="15">
        <f t="shared" si="1"/>
        <v>57290.629999999888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-10425.270000000004</v>
      </c>
      <c r="E13" s="15">
        <f t="shared" si="0"/>
        <v>1201783.6600000001</v>
      </c>
      <c r="F13" s="15">
        <f>SUM(F14:F22)</f>
        <v>600251.9</v>
      </c>
      <c r="G13" s="15">
        <f>SUM(G14:G22)</f>
        <v>600251.9</v>
      </c>
      <c r="H13" s="15">
        <f t="shared" si="1"/>
        <v>601531.76000000013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71344.31</v>
      </c>
      <c r="G14" s="15">
        <v>71344.31</v>
      </c>
      <c r="H14" s="15">
        <f t="shared" si="1"/>
        <v>88655.69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-98528.27</v>
      </c>
      <c r="E15" s="15">
        <f t="shared" si="0"/>
        <v>569357.77</v>
      </c>
      <c r="F15" s="15">
        <v>360697.49</v>
      </c>
      <c r="G15" s="15">
        <v>360697.49</v>
      </c>
      <c r="H15" s="15">
        <f t="shared" si="1"/>
        <v>208660.28000000003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5875</v>
      </c>
      <c r="E17" s="15">
        <f t="shared" si="0"/>
        <v>39375</v>
      </c>
      <c r="F17" s="15">
        <v>12369.45</v>
      </c>
      <c r="G17" s="15">
        <v>12369.45</v>
      </c>
      <c r="H17" s="15">
        <f t="shared" si="1"/>
        <v>27005.55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5000</v>
      </c>
      <c r="E18" s="15">
        <f t="shared" si="0"/>
        <v>29000</v>
      </c>
      <c r="F18" s="15">
        <v>15481.9</v>
      </c>
      <c r="G18" s="15">
        <v>15481.9</v>
      </c>
      <c r="H18" s="15">
        <f t="shared" si="1"/>
        <v>13518.1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76000</v>
      </c>
      <c r="E19" s="15">
        <f t="shared" si="0"/>
        <v>356822.89</v>
      </c>
      <c r="F19" s="15">
        <v>127370.75</v>
      </c>
      <c r="G19" s="15">
        <v>127370.75</v>
      </c>
      <c r="H19" s="15">
        <f t="shared" si="1"/>
        <v>229452.14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1228</v>
      </c>
      <c r="E22" s="15">
        <f t="shared" si="0"/>
        <v>41228</v>
      </c>
      <c r="F22" s="15">
        <v>12988</v>
      </c>
      <c r="G22" s="15">
        <v>12988</v>
      </c>
      <c r="H22" s="15">
        <f t="shared" si="1"/>
        <v>28240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65671.01999999999</v>
      </c>
      <c r="E23" s="15">
        <f t="shared" si="0"/>
        <v>1102967.98</v>
      </c>
      <c r="F23" s="15">
        <f>SUM(F24:F32)</f>
        <v>552121.01</v>
      </c>
      <c r="G23" s="15">
        <f>SUM(G24:G32)</f>
        <v>525785.01</v>
      </c>
      <c r="H23" s="15">
        <f t="shared" si="1"/>
        <v>550846.97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1000</v>
      </c>
      <c r="E24" s="15">
        <f t="shared" si="0"/>
        <v>169200</v>
      </c>
      <c r="F24" s="15">
        <v>96040.35</v>
      </c>
      <c r="G24" s="15">
        <v>96040.35</v>
      </c>
      <c r="H24" s="15">
        <f t="shared" si="1"/>
        <v>73159.649999999994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20450.8</v>
      </c>
      <c r="G25" s="15">
        <v>20450.8</v>
      </c>
      <c r="H25" s="15">
        <f t="shared" si="1"/>
        <v>67549.2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35000</v>
      </c>
      <c r="E27" s="15">
        <f t="shared" si="0"/>
        <v>137700</v>
      </c>
      <c r="F27" s="15">
        <v>109140.41</v>
      </c>
      <c r="G27" s="15">
        <v>109140.41</v>
      </c>
      <c r="H27" s="15">
        <f t="shared" si="1"/>
        <v>28559.589999999997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51521.93</v>
      </c>
      <c r="E28" s="15">
        <f t="shared" si="0"/>
        <v>179521.93</v>
      </c>
      <c r="F28" s="15">
        <v>115661.19</v>
      </c>
      <c r="G28" s="15">
        <v>115661.19</v>
      </c>
      <c r="H28" s="15">
        <f t="shared" si="1"/>
        <v>63860.739999999991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-11000</v>
      </c>
      <c r="E29" s="15">
        <f t="shared" si="0"/>
        <v>21700</v>
      </c>
      <c r="F29" s="15">
        <v>1276</v>
      </c>
      <c r="G29" s="15">
        <v>1276</v>
      </c>
      <c r="H29" s="15">
        <f t="shared" si="1"/>
        <v>20424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6419.14</v>
      </c>
      <c r="E30" s="15">
        <f t="shared" si="0"/>
        <v>41419.14</v>
      </c>
      <c r="F30" s="15">
        <v>12339.05</v>
      </c>
      <c r="G30" s="15">
        <v>12339.05</v>
      </c>
      <c r="H30" s="15">
        <f t="shared" si="1"/>
        <v>29080.09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-35000</v>
      </c>
      <c r="E31" s="15">
        <f t="shared" si="0"/>
        <v>278500</v>
      </c>
      <c r="F31" s="15">
        <v>18590.169999999998</v>
      </c>
      <c r="G31" s="15">
        <v>18590.169999999998</v>
      </c>
      <c r="H31" s="15">
        <f t="shared" si="1"/>
        <v>259909.83000000002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17729.95</v>
      </c>
      <c r="E32" s="15">
        <f t="shared" si="0"/>
        <v>186926.91</v>
      </c>
      <c r="F32" s="15">
        <v>178623.04</v>
      </c>
      <c r="G32" s="15">
        <v>152287.04000000001</v>
      </c>
      <c r="H32" s="15">
        <f t="shared" si="1"/>
        <v>8303.8699999999953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50393.04</v>
      </c>
      <c r="E33" s="15">
        <f t="shared" si="0"/>
        <v>326364.59999999998</v>
      </c>
      <c r="F33" s="15">
        <f>SUM(F34:F42)</f>
        <v>324344.73</v>
      </c>
      <c r="G33" s="15">
        <f>SUM(G34:G42)</f>
        <v>324344.73</v>
      </c>
      <c r="H33" s="15">
        <f t="shared" si="1"/>
        <v>2019.8699999999953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50000</v>
      </c>
      <c r="E37" s="15">
        <f t="shared" si="0"/>
        <v>182500</v>
      </c>
      <c r="F37" s="15">
        <v>180547.59</v>
      </c>
      <c r="G37" s="15">
        <v>180547.59</v>
      </c>
      <c r="H37" s="15">
        <f t="shared" si="1"/>
        <v>1952.4100000000035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143797.14000000001</v>
      </c>
      <c r="G38" s="15">
        <v>143797.14000000001</v>
      </c>
      <c r="H38" s="15">
        <f t="shared" si="1"/>
        <v>67.459999999991851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557900</v>
      </c>
      <c r="E43" s="15">
        <f t="shared" si="0"/>
        <v>606400</v>
      </c>
      <c r="F43" s="15">
        <f>SUM(F44:F52)</f>
        <v>557900</v>
      </c>
      <c r="G43" s="15">
        <f>SUM(G44:G52)</f>
        <v>557900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6700</v>
      </c>
      <c r="E45" s="15">
        <f t="shared" si="0"/>
        <v>10700</v>
      </c>
      <c r="F45" s="15">
        <v>6700</v>
      </c>
      <c r="G45" s="15">
        <v>6700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551200</v>
      </c>
      <c r="E47" s="15">
        <f t="shared" si="0"/>
        <v>551200</v>
      </c>
      <c r="F47" s="15">
        <v>551200</v>
      </c>
      <c r="G47" s="15">
        <v>551200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491.65</v>
      </c>
      <c r="E65" s="15">
        <f t="shared" si="0"/>
        <v>788518.62</v>
      </c>
      <c r="F65" s="15">
        <f>SUM(F66:F68)</f>
        <v>338659.5</v>
      </c>
      <c r="G65" s="15">
        <f>SUM(G66:G68)</f>
        <v>338659.5</v>
      </c>
      <c r="H65" s="15">
        <f t="shared" si="1"/>
        <v>449859.12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491.65</v>
      </c>
      <c r="E68" s="15">
        <f t="shared" si="0"/>
        <v>788518.62</v>
      </c>
      <c r="F68" s="15">
        <v>338659.5</v>
      </c>
      <c r="G68" s="15">
        <v>338659.5</v>
      </c>
      <c r="H68" s="15">
        <f t="shared" si="1"/>
        <v>449859.12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9588924.25</v>
      </c>
      <c r="G77" s="17">
        <f t="shared" si="4"/>
        <v>9562588.25</v>
      </c>
      <c r="H77" s="17">
        <f t="shared" si="4"/>
        <v>1736026.7199999993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122693.89</v>
      </c>
      <c r="E6" s="50">
        <f>C6+D6</f>
        <v>9786167.75</v>
      </c>
      <c r="F6" s="50">
        <v>8548567.6099999994</v>
      </c>
      <c r="G6" s="50">
        <v>8522231.6099999994</v>
      </c>
      <c r="H6" s="50">
        <f>E6-F6</f>
        <v>1237600.1400000006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558391.65</v>
      </c>
      <c r="E8" s="50">
        <f>C8+D8</f>
        <v>1394918.62</v>
      </c>
      <c r="F8" s="50">
        <v>896559.5</v>
      </c>
      <c r="G8" s="50">
        <v>896559.5</v>
      </c>
      <c r="H8" s="50">
        <f>E8-F8</f>
        <v>498359.12000000011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143797.14000000001</v>
      </c>
      <c r="G12" s="50">
        <v>143797.14000000001</v>
      </c>
      <c r="H12" s="50">
        <f>E12-F12</f>
        <v>67.459999999991851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11324950.970000001</v>
      </c>
      <c r="F16" s="17">
        <f t="shared" ref="F16:H16" si="0">SUM(F6+F8+F10+F12+F14)</f>
        <v>9588924.25</v>
      </c>
      <c r="G16" s="17">
        <f t="shared" si="0"/>
        <v>9562588.25</v>
      </c>
      <c r="H16" s="17">
        <f t="shared" si="0"/>
        <v>1736026.7200000007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A19" sqref="A19:H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9588924.25</v>
      </c>
      <c r="G7" s="15">
        <v>9562588.25</v>
      </c>
      <c r="H7" s="15">
        <f>E7-F7</f>
        <v>1736026.7200000007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9588924.25</v>
      </c>
      <c r="G16" s="23">
        <f t="shared" si="2"/>
        <v>9562588.25</v>
      </c>
      <c r="H16" s="23">
        <f t="shared" si="2"/>
        <v>1736026.7200000007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46" sqref="B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9588924.25</v>
      </c>
      <c r="G16" s="15">
        <f t="shared" si="3"/>
        <v>9562588.25</v>
      </c>
      <c r="H16" s="15">
        <f t="shared" si="3"/>
        <v>1736026.7200000007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9588924.25</v>
      </c>
      <c r="G22" s="15">
        <v>9562588.25</v>
      </c>
      <c r="H22" s="15">
        <f t="shared" si="4"/>
        <v>1736026.7200000007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9588924.25</v>
      </c>
      <c r="G42" s="23">
        <f t="shared" si="12"/>
        <v>9562588.25</v>
      </c>
      <c r="H42" s="23">
        <f t="shared" si="12"/>
        <v>1736026.7200000007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2021-01-21T16:34:39Z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