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H8" i="4"/>
  <c r="E8" i="4"/>
  <c r="H7" i="4"/>
  <c r="E7" i="4"/>
  <c r="H6" i="4"/>
  <c r="E6" i="4"/>
  <c r="H5" i="4"/>
  <c r="E5" i="4"/>
  <c r="H31" i="4" l="1"/>
  <c r="H39" i="4" s="1"/>
  <c r="E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<sst xmlns="http://schemas.openxmlformats.org/spreadsheetml/2006/main" count="103" uniqueCount="55">
  <si>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</si>
  <si>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</si>
  <si>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</si>
  <si>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</si>
  <si>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</si>
  <si>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</si>
  <si>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</si>
  <si>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</si>
  <si>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</si>
  <si>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</si>
  <si>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</si>
  <si>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</si>
  <si>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</si>
  <si>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</si>
  <si>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</si>
  <si>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</si>
  <si>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</si>
  <si>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</si>
  <si>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</si>
  <si>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</si>
  <si>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</si>
  <si>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</si>
  <si>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</si>
  <si>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</si>
  <si>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</si>
  <si>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</si>
  <si>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</si>
  <si>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</si>
  <si>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</si>
  <si>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</si>
  <si>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</si>
  <si>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</si>
  <si>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</si>
  <si>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</si>
  <si>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</si>
  <si>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</si>
  <si>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</si>
  <si>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</si>
  <si>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</si>
  <si>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</si>
  <si>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</si>
  <si>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</si>
  <si>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</si>
  <si>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</si>
  <si>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</si>
  <si>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</si>
  <si>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</si>
  <si>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</si>
  <si>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</si>
  <si>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INTEGRAL PARA EL DESARROLLO DE LA FAMILIA DEL MUNICIPIO DE MOROLEON, GTO.
ESTADO ANALÍTICO DE INGRESOS
DEL 1 DE ENERO AL 30 DE JUNIO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</si>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</sst>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1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15" xfId="8" applyFont="1" applyBorder="1" applyAlignment="1" applyProtection="1">
      <alignment horizontal="center" vertical="top"/>
      <protection locked="0"/>
    </xf>
    <xf numFmtId="0" fontId="0" fillId="0" borderId="11" xfId="8" applyFont="1" applyBorder="1" applyAlignment="1" applyProtection="1">
      <alignment horizontal="center" vertical="top"/>
      <protection locked="0"/>
    </xf>
    <xf numFmtId="0" fontId="3" fillId="0" borderId="11" xfId="8" applyFont="1" applyBorder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activeCell="B46" sqref="B4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49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14816.35</v>
      </c>
      <c r="D9" s="22">
        <v>0</v>
      </c>
      <c r="E9" s="22">
        <f t="shared" si="0"/>
        <v>14816.35</v>
      </c>
      <c r="F9" s="22">
        <v>12543.78</v>
      </c>
      <c r="G9" s="22">
        <v>12543.78</v>
      </c>
      <c r="H9" s="22">
        <f t="shared" si="1"/>
        <v>-2272.5699999999997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1886816.1</v>
      </c>
      <c r="D11" s="22">
        <v>202633.56</v>
      </c>
      <c r="E11" s="22">
        <f t="shared" si="2"/>
        <v>2089449.6600000001</v>
      </c>
      <c r="F11" s="22">
        <v>518082.16</v>
      </c>
      <c r="G11" s="22">
        <v>518082.16</v>
      </c>
      <c r="H11" s="22">
        <f t="shared" si="3"/>
        <v>-1368733.9400000002</v>
      </c>
      <c r="I11" s="45" t="s">
        <v>42</v>
      </c>
    </row>
    <row r="12" spans="1:9" ht="22.5" x14ac:dyDescent="0.2">
      <c r="A12" s="40"/>
      <c r="B12" s="43" t="s">
        <v>25</v>
      </c>
      <c r="C12" s="22">
        <v>788026.97</v>
      </c>
      <c r="D12" s="22">
        <v>-133673.4</v>
      </c>
      <c r="E12" s="22">
        <f t="shared" si="2"/>
        <v>654353.56999999995</v>
      </c>
      <c r="F12" s="22">
        <v>101580</v>
      </c>
      <c r="G12" s="22">
        <v>101580</v>
      </c>
      <c r="H12" s="22">
        <f t="shared" si="3"/>
        <v>-686446.97</v>
      </c>
      <c r="I12" s="45" t="s">
        <v>43</v>
      </c>
    </row>
    <row r="13" spans="1:9" ht="22.5" x14ac:dyDescent="0.2">
      <c r="A13" s="40"/>
      <c r="B13" s="43" t="s">
        <v>26</v>
      </c>
      <c r="C13" s="22">
        <v>7953812.9699999997</v>
      </c>
      <c r="D13" s="22">
        <v>-75750.600000000006</v>
      </c>
      <c r="E13" s="22">
        <f t="shared" si="2"/>
        <v>7878062.3700000001</v>
      </c>
      <c r="F13" s="22">
        <v>3939031.2</v>
      </c>
      <c r="G13" s="22">
        <v>3939031.2</v>
      </c>
      <c r="H13" s="22">
        <f t="shared" si="3"/>
        <v>-4014781.7699999996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688269.02</v>
      </c>
      <c r="E14" s="22">
        <f t="shared" ref="E14" si="4">C14+D14</f>
        <v>688269.02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10643472.390000001</v>
      </c>
      <c r="D16" s="23">
        <f t="shared" ref="D16:H16" si="6">SUM(D5:D14)</f>
        <v>681478.58000000007</v>
      </c>
      <c r="E16" s="23">
        <f t="shared" si="6"/>
        <v>11324950.969999999</v>
      </c>
      <c r="F16" s="23">
        <f t="shared" si="6"/>
        <v>4571237.1400000006</v>
      </c>
      <c r="G16" s="11">
        <f t="shared" si="6"/>
        <v>4571237.1400000006</v>
      </c>
      <c r="H16" s="12">
        <f t="shared" si="6"/>
        <v>-6072235.25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10643472.390000001</v>
      </c>
      <c r="D31" s="26">
        <f t="shared" si="14"/>
        <v>-6790.4400000000023</v>
      </c>
      <c r="E31" s="26">
        <f t="shared" si="14"/>
        <v>10636681.949999999</v>
      </c>
      <c r="F31" s="26">
        <f t="shared" si="14"/>
        <v>4571237.1400000006</v>
      </c>
      <c r="G31" s="26">
        <f t="shared" si="14"/>
        <v>4571237.1400000006</v>
      </c>
      <c r="H31" s="26">
        <f t="shared" si="14"/>
        <v>-6072235.25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14816.35</v>
      </c>
      <c r="D33" s="25">
        <v>0</v>
      </c>
      <c r="E33" s="25">
        <f>C33+D33</f>
        <v>14816.35</v>
      </c>
      <c r="F33" s="25">
        <v>12543.78</v>
      </c>
      <c r="G33" s="25">
        <v>12543.78</v>
      </c>
      <c r="H33" s="25">
        <f t="shared" ref="H33:H34" si="15">G33-C33</f>
        <v>-2272.5699999999997</v>
      </c>
      <c r="I33" s="45" t="s">
        <v>40</v>
      </c>
    </row>
    <row r="34" spans="1:9" x14ac:dyDescent="0.2">
      <c r="A34" s="16"/>
      <c r="B34" s="17" t="s">
        <v>32</v>
      </c>
      <c r="C34" s="25">
        <v>1886816.1</v>
      </c>
      <c r="D34" s="25">
        <v>202633.56</v>
      </c>
      <c r="E34" s="25">
        <f>C34+D34</f>
        <v>2089449.6600000001</v>
      </c>
      <c r="F34" s="25">
        <v>518082.16</v>
      </c>
      <c r="G34" s="25">
        <v>518082.16</v>
      </c>
      <c r="H34" s="25">
        <f t="shared" si="15"/>
        <v>-1368733.9400000002</v>
      </c>
      <c r="I34" s="45" t="s">
        <v>42</v>
      </c>
    </row>
    <row r="35" spans="1:9" ht="22.5" x14ac:dyDescent="0.2">
      <c r="A35" s="16"/>
      <c r="B35" s="17" t="s">
        <v>26</v>
      </c>
      <c r="C35" s="25">
        <v>8741839.9399999995</v>
      </c>
      <c r="D35" s="25">
        <v>-209424</v>
      </c>
      <c r="E35" s="25">
        <f>C35+D35</f>
        <v>8532415.9399999995</v>
      </c>
      <c r="F35" s="25">
        <v>4040611.2</v>
      </c>
      <c r="G35" s="25">
        <v>4040611.2</v>
      </c>
      <c r="H35" s="25">
        <f t="shared" ref="H35" si="16">G35-C35</f>
        <v>-4701228.7399999993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688269.02</v>
      </c>
      <c r="E37" s="26">
        <f t="shared" si="17"/>
        <v>688269.02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688269.02</v>
      </c>
      <c r="E38" s="25">
        <f>C38+D38</f>
        <v>688269.02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10643472.390000001</v>
      </c>
      <c r="D39" s="23">
        <f t="shared" ref="D39:H39" si="18">SUM(D37+D31+D21)</f>
        <v>681478.58000000007</v>
      </c>
      <c r="E39" s="23">
        <f t="shared" si="18"/>
        <v>11324950.969999999</v>
      </c>
      <c r="F39" s="23">
        <f t="shared" si="18"/>
        <v>4571237.1400000006</v>
      </c>
      <c r="G39" s="23">
        <f t="shared" si="18"/>
        <v>4571237.1400000006</v>
      </c>
      <c r="H39" s="12">
        <f t="shared" si="18"/>
        <v>-6072235.25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74" t="s">
        <v>50</v>
      </c>
      <c r="C41" s="74"/>
      <c r="D41" s="74"/>
      <c r="E41" s="74"/>
      <c r="F41" s="75"/>
      <c r="G41" s="75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8" spans="1:9" x14ac:dyDescent="0.2">
      <c r="B48" s="46"/>
      <c r="C48" s="47"/>
      <c r="D48" s="47"/>
      <c r="E48" s="47"/>
      <c r="F48" s="49"/>
      <c r="G48" s="49"/>
      <c r="H48" s="49"/>
    </row>
    <row r="49" spans="2:8" x14ac:dyDescent="0.2">
      <c r="B49" s="48" t="s">
        <v>51</v>
      </c>
      <c r="C49" s="47"/>
      <c r="D49" s="47"/>
      <c r="E49" s="47"/>
      <c r="F49" s="50" t="s">
        <v>52</v>
      </c>
      <c r="G49" s="51"/>
      <c r="H49" s="51"/>
    </row>
    <row r="50" spans="2:8" x14ac:dyDescent="0.2">
      <c r="B50" s="48" t="s">
        <v>53</v>
      </c>
      <c r="C50" s="47"/>
      <c r="D50" s="47"/>
      <c r="E50" s="47"/>
      <c r="F50" s="52" t="s">
        <v>54</v>
      </c>
      <c r="G50" s="53"/>
      <c r="H50" s="53"/>
    </row>
  </sheetData>
  <sheetProtection formatCells="0" formatColumns="0" formatRows="0" insertRows="0" autoFilter="0"/>
  <mergeCells count="13">
    <mergeCell ref="A1:H1"/>
    <mergeCell ref="A2:B4"/>
    <mergeCell ref="C2:G2"/>
    <mergeCell ref="H2:H3"/>
    <mergeCell ref="A18:B20"/>
    <mergeCell ref="C18:G18"/>
    <mergeCell ref="H18:H19"/>
    <mergeCell ref="F48:H48"/>
    <mergeCell ref="F49:H49"/>
    <mergeCell ref="F50:H50"/>
    <mergeCell ref="B44:H44"/>
    <mergeCell ref="A31:B31"/>
    <mergeCell ref="B41:G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2019-04-05T21:16:20Z</cp:lastPrinted>
  <dcterms:created xsi:type="dcterms:W3CDTF">2012-12-11T20:48:19Z</dcterms:created>
  <dcterms:modified xsi:type="dcterms:W3CDTF">2020-07-16T16:27:30Z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