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176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<sst xmlns="http://schemas.openxmlformats.org/spreadsheetml/2006/main" count="892" uniqueCount="628">
  <si>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</si>
  <si>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</si>
  <si>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</si>
  <si>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</si>
  <si>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</si>
  <si>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</si>
  <si>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</si>
  <si>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</si>
  <si>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</si>
  <si>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</si>
  <si>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</si>
  <si>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</si>
  <si>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</si>
  <si>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</si>
  <si>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</si>
  <si>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</si>
  <si>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</si>
  <si>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</si>
  <si>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</si>
  <si>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</si>
  <si>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</si>
  <si>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</si>
  <si>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</si>
  <si>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</si>
  <si>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</si>
  <si>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</si>
  <si>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</si>
  <si>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</si>
  <si>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</si>
  <si>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</si>
  <si>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</si>
  <si>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</si>
  <si>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</si>
  <si>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</si>
  <si>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</si>
  <si>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</si>
  <si>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</si>
  <si>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</si>
  <si>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</si>
  <si>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</si>
  <si>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</si>
  <si>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</si>
  <si>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</si>
  <si>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</si>
  <si>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</si>
  <si>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</si>
  <si>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</si>
  <si>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</si>
  <si>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</si>
  <si>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</si>
  <si>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</si>
  <si>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</si>
  <si>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</si>
  <si>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</si>
  <si>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</si>
  <si>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</si>
  <si>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</si>
  <si>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</si>
  <si>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</si>
  <si>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</si>
  <si>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</si>
  <si>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</si>
  <si>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</si>
  <si>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</si>
  <si>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</si>
  <si>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</si>
  <si>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</si>
  <si>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</si>
  <si>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</si>
  <si>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</si>
  <si>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</si>
  <si>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</si>
  <si>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</si>
  <si>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</si>
  <si>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</si>
  <si>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</si>
  <si>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</si>
  <si>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</si>
  <si>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</si>
  <si>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</si>
  <si>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</si>
  <si>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</si>
  <si>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</si>
  <si>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</si>
  <si>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</si>
  <si>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</si>
  <si>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</si>
  <si>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</si>
  <si>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</si>
  <si>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</si>
  <si>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</si>
  <si>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</si>
  <si>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</si>
  <si>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</si>
  <si>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</si>
  <si>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</si>
  <si>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</si>
  <si>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</si>
  <si>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</si>
  <si>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</si>
  <si>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</si>
  <si>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</si>
  <si>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</si>
  <si>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</si>
  <si>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</si>
  <si>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</si>
  <si>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</si>
  <si>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</si>
  <si>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</si>
  <si>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</si>
  <si>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</si>
  <si>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</si>
  <si>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</si>
  <si>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</si>
  <si>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</si>
  <si>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</si>
  <si>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</si>
  <si>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</si>
  <si>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</si>
  <si>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</si>
  <si>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</si>
  <si>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</si>
  <si>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</si>
  <si>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</si>
  <si>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</si>
  <si>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</si>
  <si>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</si>
  <si>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</si>
  <si>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</si>
  <si>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</si>
  <si>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</si>
  <si>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</si>
  <si>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</si>
  <si>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</si>
  <si>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</si>
  <si>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</si>
  <si>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</si>
  <si>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</si>
  <si>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</si>
  <si>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</si>
  <si>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</si>
  <si>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</si>
  <si>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</si>
  <si>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</si>
  <si>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</si>
  <si>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</si>
  <si>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</si>
  <si>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</si>
  <si>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</si>
  <si>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</si>
  <si>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</si>
  <si>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</si>
  <si>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</si>
  <si>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</si>
  <si>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</si>
  <si>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</si>
  <si>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</si>
  <si>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</si>
  <si>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</si>
  <si>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</si>
  <si>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</si>
  <si>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</si>
  <si>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</si>
  <si>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</si>
  <si>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</si>
  <si>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</si>
  <si>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</si>
  <si>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</si>
  <si>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</si>
  <si>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</si>
  <si>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</si>
  <si>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</si>
  <si>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</si>
  <si>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</si>
  <si>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</si>
  <si>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</si>
  <si>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</si>
  <si>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</si>
  <si>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</si>
  <si>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</si>
  <si>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</si>
  <si>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</si>
  <si>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</si>
  <si>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</si>
  <si>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</si>
  <si>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</si>
  <si>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</si>
  <si>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</si>
  <si>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</si>
  <si>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</si>
  <si>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</si>
  <si>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</si>
  <si>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</si>
  <si>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</si>
  <si>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</si>
  <si>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</si>
  <si>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</si>
  <si>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</si>
  <si>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</si>
  <si>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</si>
  <si>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</si>
  <si>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</si>
  <si>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</si>
  <si>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</si>
  <si>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</si>
  <si>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</si>
  <si>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</si>
  <si>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</si>
  <si>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</si>
  <si>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</si>
  <si>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</si>
  <si>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</si>
  <si>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</si>
  <si>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</si>
  <si>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</si>
  <si>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</si>
  <si>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</si>
  <si>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</si>
  <si>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</si>
  <si>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</si>
  <si>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</si>
  <si>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</si>
  <si>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</si>
  <si>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</si>
  <si>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</si>
  <si>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</si>
  <si>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</si>
  <si>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</si>
  <si>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</si>
  <si>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</si>
  <si>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</si>
  <si>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</si>
  <si>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</si>
  <si>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</si>
  <si>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</si>
  <si>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</si>
  <si>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</si>
  <si>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</si>
  <si>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</si>
  <si>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</si>
  <si>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</si>
  <si>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</si>
  <si>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</si>
  <si>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</si>
  <si>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</si>
  <si>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</si>
  <si>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</si>
  <si>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</si>
  <si>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</si>
  <si>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</si>
  <si>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</si>
  <si>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</si>
  <si>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</si>
  <si>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</si>
  <si>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</si>
  <si>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</si>
  <si>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</si>
  <si>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</si>
  <si>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</si>
  <si>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</si>
  <si>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</si>
  <si>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</si>
  <si>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</si>
  <si>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</si>
  <si>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</si>
  <si>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</si>
  <si>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</si>
  <si>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</si>
  <si>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</si>
  <si>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</si>
  <si>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</si>
  <si>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</si>
  <si>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</si>
  <si>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</si>
  <si>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</si>
  <si>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</si>
  <si>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</si>
  <si>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</si>
  <si>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</si>
  <si>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</si>
  <si>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</si>
  <si>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</si>
  <si>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</si>
  <si>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</si>
  <si>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</si>
  <si>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</si>
  <si>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</si>
  <si>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</si>
  <si>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</si>
  <si>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</si>
  <si>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</si>
  <si>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</si>
  <si>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</si>
  <si>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</si>
  <si>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</si>
  <si>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</si>
  <si>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</si>
  <si>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</si>
  <si>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</si>
  <si>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</si>
  <si>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</si>
  <si>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</si>
  <si>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</si>
  <si>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</si>
  <si>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</si>
  <si>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</si>
  <si>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</si>
  <si>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</si>
  <si>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</si>
  <si>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</si>
  <si>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</si>
  <si>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</si>
  <si>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</si>
  <si>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</si>
  <si>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</si>
  <si>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</si>
  <si>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</si>
  <si>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</si>
  <si>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</si>
  <si>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</si>
  <si>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</si>
  <si>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</si>
  <si>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</si>
  <si>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</si>
  <si>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</si>
  <si>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</si>
  <si>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</si>
  <si>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</si>
  <si>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</si>
  <si>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</si>
  <si>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</si>
  <si>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</si>
  <si>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</si>
  <si>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</si>
  <si>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</si>
  <si>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</si>
  <si>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</si>
  <si>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</si>
  <si>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</si>
  <si>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</si>
  <si>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</si>
  <si>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</si>
  <si>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</si>
  <si>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</si>
  <si>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</si>
  <si>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</si>
  <si>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</si>
  <si>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</si>
  <si>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</si>
  <si>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</si>
  <si>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</si>
  <si>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</si>
  <si>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</si>
  <si>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</si>
  <si>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</si>
  <si>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</si>
  <si>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</si>
  <si>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</si>
  <si>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</si>
  <si>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</si>
  <si>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</si>
  <si>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</si>
  <si>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</si>
  <si>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</si>
  <si>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</si>
  <si>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</si>
  <si>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</si>
  <si>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</si>
  <si>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</si>
  <si>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</si>
  <si>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</si>
  <si>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</si>
  <si>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</si>
  <si>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</si>
  <si>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</si>
  <si>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</si>
  <si>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</si>
  <si>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</si>
  <si>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</si>
  <si>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</si>
  <si>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</si>
  <si>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</si>
  <si>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</si>
  <si>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</si>
  <si>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</si>
  <si>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</si>
  <si>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</si>
  <si>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</si>
  <si>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</si>
  <si>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</si>
  <si>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</si>
  <si>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</si>
  <si>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</si>
  <si>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</si>
  <si>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</si>
  <si>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</si>
  <si>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</si>
  <si>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</si>
  <si>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</si>
  <si>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</si>
  <si>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</si>
  <si>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</si>
  <si>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</si>
  <si>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</si>
  <si>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</si>
  <si>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</si>
  <si>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</si>
  <si>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</si>
  <si>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</si>
  <si>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</si>
  <si>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</si>
  <si>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</si>
  <si>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</si>
  <si>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</si>
  <si>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</si>
  <si>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</si>
  <si>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</si>
  <si>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</si>
  <si>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</si>
  <si>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</si>
  <si>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</si>
  <si>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</si>
  <si>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</si>
  <si>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</si>
  <si>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</si>
  <si>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</si>
  <si>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</si>
  <si>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</si>
  <si>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</si>
  <si>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</si>
  <si>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</si>
  <si>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</si>
  <si>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</si>
  <si>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</si>
  <si>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</si>
  <si>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</si>
  <si>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</si>
  <si>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</si>
  <si>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</si>
  <si>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</si>
  <si>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</si>
  <si>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</si>
  <si>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</si>
  <si>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</si>
  <si>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</si>
  <si>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</si>
  <si>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</si>
  <si>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</si>
  <si>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</si>
  <si>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</si>
  <si>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</si>
  <si>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</si>
  <si>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</si>
  <si>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</si>
  <si>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</si>
  <si>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</si>
  <si>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</si>
  <si>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</si>
  <si>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</si>
  <si>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</si>
  <si>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</si>
  <si>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</si>
  <si>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</si>
  <si>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</si>
  <si>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</si>
  <si>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</si>
  <si>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</si>
  <si>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</si>
  <si>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</si>
  <si>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</si>
  <si>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</si>
  <si>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</si>
  <si>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</si>
  <si>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</si>
  <si>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</si>
  <si>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</si>
  <si>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</si>
  <si>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</si>
  <si>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</si>
  <si>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</si>
  <si>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</si>
  <si>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</si>
  <si>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</si>
  <si>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</si>
  <si>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</si>
  <si>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</si>
  <si>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</si>
  <si>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</si>
  <si>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</si>
  <si>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</si>
  <si>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</si>
  <si>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</si>
  <si>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</si>
  <si>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</si>
  <si>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</si>
  <si>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</si>
  <si>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</si>
  <si>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</si>
  <si>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</si>
  <si>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</si>
  <si>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</si>
  <si>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</si>
  <si>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</si>
  <si>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</si>
  <si>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</si>
  <si>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</si>
  <si>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</si>
  <si>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</si>
  <si>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</si>
  <si>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</si>
  <si>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</si>
  <si>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</si>
  <si>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</si>
  <si>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</si>
  <si>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</si>
  <si>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</si>
  <si>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</si>
  <si>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</si>
  <si>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</si>
  <si>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</si>
  <si>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</si>
  <si>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</si>
  <si>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</si>
  <si>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</si>
  <si>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</si>
  <si>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</si>
  <si>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</si>
  <si>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</si>
  <si>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</si>
  <si>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</si>
  <si>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</si>
  <si>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</si>
  <si>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</si>
  <si>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</si>
  <si>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</si>
  <si>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</si>
  <si>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</si>
  <si>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</si>
  <si>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</si>
  <si>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</si>
  <si>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</si>
  <si>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</si>
  <si>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</si>
  <si>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</si>
  <si>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</si>
  <si>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</si>
  <si>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</si>
  <si>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</si>
  <si>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</si>
  <si>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</si>
  <si>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</si>
  <si>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</si>
  <si>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</si>
  <si>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</si>
  <si>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</si>
  <si>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</si>
  <si>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</si>
  <si>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</si>
  <si>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</si>
  <si>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</si>
  <si>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</si>
  <si>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</si>
  <si>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</si>
  <si>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</si>
  <si>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</si>
  <si>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</si>
  <si>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</si>
  <si>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</si>
  <si>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</si>
  <si>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</si>
  <si>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</si>
  <si>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</si>
  <si>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</si>
  <si>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</si>
  <si>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</si>
  <si>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</si>
  <si>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</si>
  <si>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</si>
  <si>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</si>
  <si>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</si>
  <si>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</si>
  <si>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</si>
  <si>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</si>
  <si>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</si>
  <si>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</si>
  <si>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</si>
  <si>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</si>
  <si>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</si>
  <si>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</si>
  <si>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</si>
  <si>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</si>
  <si>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</si>
  <si>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</si>
  <si>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</si>
  <si>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</si>
  <si>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</si>
  <si>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</si>
  <si>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</si>
  <si>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</si>
  <si>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</si>
  <si>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</si>
  <si>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</si>
  <si>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</si>
  <si>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</si>
  <si>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</si>
  <si>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</si>
  <si>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</si>
  <si>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</si>
  <si>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</si>
  <si>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</si>
  <si>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</si>
  <si>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</si>
  <si>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</si>
  <si>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</si>
  <si>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</si>
  <si>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</si>
  <si>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</si>
  <si>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</si>
  <si>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</si>
  <si>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</si>
  <si>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</si>
  <si>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</si>
  <si>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</si>
  <si>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</si>
  <si>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</si>
  <si>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</si>
  <si>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INSTITUTO MUNCIPAL DE VIVIENDA  DE MOROLEON, GTO.</t>
  </si>
  <si>
    <t>Correspondiente 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</si>
</sst>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626</v>
      </c>
      <c r="B1" s="140"/>
      <c r="C1" s="19"/>
      <c r="D1" s="16" t="s">
        <v>197</v>
      </c>
      <c r="E1" s="17">
        <v>2020</v>
      </c>
    </row>
    <row r="2" spans="1:5" ht="18.95" customHeight="1" x14ac:dyDescent="0.2">
      <c r="A2" s="141" t="s">
        <v>509</v>
      </c>
      <c r="B2" s="141"/>
      <c r="C2" s="38"/>
      <c r="D2" s="16" t="s">
        <v>199</v>
      </c>
      <c r="E2" s="19" t="s">
        <v>200</v>
      </c>
    </row>
    <row r="3" spans="1:5" ht="18.95" customHeight="1" x14ac:dyDescent="0.2">
      <c r="A3" s="142" t="s">
        <v>627</v>
      </c>
      <c r="B3" s="142"/>
      <c r="C3" s="19"/>
      <c r="D3" s="16" t="s">
        <v>201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ht="10.1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ht="10.15" x14ac:dyDescent="0.2">
      <c r="A15" s="47" t="s">
        <v>9</v>
      </c>
      <c r="B15" s="48" t="s">
        <v>10</v>
      </c>
    </row>
    <row r="16" spans="1:5" ht="10.15" x14ac:dyDescent="0.2">
      <c r="A16" s="47" t="s">
        <v>11</v>
      </c>
      <c r="B16" s="48" t="s">
        <v>12</v>
      </c>
    </row>
    <row r="17" spans="1:2" ht="10.15" x14ac:dyDescent="0.2">
      <c r="A17" s="47" t="s">
        <v>13</v>
      </c>
      <c r="B17" s="48" t="s">
        <v>14</v>
      </c>
    </row>
    <row r="18" spans="1:2" ht="10.15" x14ac:dyDescent="0.2">
      <c r="A18" s="47" t="s">
        <v>15</v>
      </c>
      <c r="B18" s="48" t="s">
        <v>16</v>
      </c>
    </row>
    <row r="19" spans="1:2" ht="10.15" x14ac:dyDescent="0.2">
      <c r="A19" s="47" t="s">
        <v>17</v>
      </c>
      <c r="B19" s="48" t="s">
        <v>611</v>
      </c>
    </row>
    <row r="20" spans="1:2" ht="10.15" x14ac:dyDescent="0.2">
      <c r="A20" s="47" t="s">
        <v>18</v>
      </c>
      <c r="B20" s="48" t="s">
        <v>19</v>
      </c>
    </row>
    <row r="21" spans="1:2" ht="10.15" x14ac:dyDescent="0.2">
      <c r="A21" s="47" t="s">
        <v>20</v>
      </c>
      <c r="B21" s="48" t="s">
        <v>186</v>
      </c>
    </row>
    <row r="22" spans="1:2" ht="10.15" x14ac:dyDescent="0.2">
      <c r="A22" s="47" t="s">
        <v>21</v>
      </c>
      <c r="B22" s="48" t="s">
        <v>22</v>
      </c>
    </row>
    <row r="23" spans="1:2" ht="10.15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ht="10.15" x14ac:dyDescent="0.2">
      <c r="A25" s="106" t="s">
        <v>597</v>
      </c>
      <c r="B25" s="107" t="s">
        <v>350</v>
      </c>
    </row>
    <row r="26" spans="1:2" ht="10.15" x14ac:dyDescent="0.2">
      <c r="A26" s="106" t="s">
        <v>598</v>
      </c>
      <c r="B26" s="107" t="s">
        <v>367</v>
      </c>
    </row>
    <row r="27" spans="1:2" ht="10.15" x14ac:dyDescent="0.2">
      <c r="A27" s="47" t="s">
        <v>23</v>
      </c>
      <c r="B27" s="48" t="s">
        <v>24</v>
      </c>
    </row>
    <row r="28" spans="1:2" ht="10.15" x14ac:dyDescent="0.2">
      <c r="A28" s="47" t="s">
        <v>25</v>
      </c>
      <c r="B28" s="48" t="s">
        <v>26</v>
      </c>
    </row>
    <row r="29" spans="1:2" ht="10.15" x14ac:dyDescent="0.2">
      <c r="A29" s="47" t="s">
        <v>27</v>
      </c>
      <c r="B29" s="48" t="s">
        <v>28</v>
      </c>
    </row>
    <row r="30" spans="1:2" ht="10.15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ht="10.15" x14ac:dyDescent="0.2">
      <c r="A32" s="7"/>
      <c r="B32" s="10"/>
    </row>
    <row r="33" spans="1:2" ht="10.15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ht="10.15" x14ac:dyDescent="0.2">
      <c r="A36" s="7"/>
      <c r="B36" s="10"/>
    </row>
    <row r="37" spans="1:2" ht="10.15" x14ac:dyDescent="0.2">
      <c r="A37" s="7"/>
      <c r="B37" s="8" t="s">
        <v>47</v>
      </c>
    </row>
    <row r="38" spans="1:2" ht="10.15" x14ac:dyDescent="0.2">
      <c r="A38" s="7" t="s">
        <v>48</v>
      </c>
      <c r="B38" s="48" t="s">
        <v>32</v>
      </c>
    </row>
    <row r="39" spans="1:2" ht="10.15" x14ac:dyDescent="0.2">
      <c r="A39" s="7"/>
      <c r="B39" s="48" t="s">
        <v>33</v>
      </c>
    </row>
    <row r="40" spans="1:2" ht="10.9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6" t="s">
        <v>626</v>
      </c>
      <c r="B1" s="147"/>
      <c r="C1" s="148"/>
    </row>
    <row r="2" spans="1:3" s="39" customFormat="1" ht="18" customHeight="1" x14ac:dyDescent="0.25">
      <c r="A2" s="149" t="s">
        <v>506</v>
      </c>
      <c r="B2" s="150"/>
      <c r="C2" s="151"/>
    </row>
    <row r="3" spans="1:3" s="39" customFormat="1" ht="18" customHeight="1" x14ac:dyDescent="0.3">
      <c r="A3" s="149" t="s">
        <v>627</v>
      </c>
      <c r="B3" s="150"/>
      <c r="C3" s="151"/>
    </row>
    <row r="4" spans="1:3" s="42" customFormat="1" ht="18" customHeight="1" x14ac:dyDescent="0.2">
      <c r="A4" s="152" t="s">
        <v>502</v>
      </c>
      <c r="B4" s="153"/>
      <c r="C4" s="154"/>
    </row>
    <row r="5" spans="1:3" s="40" customFormat="1" x14ac:dyDescent="0.2">
      <c r="A5" s="60" t="s">
        <v>542</v>
      </c>
      <c r="B5" s="60"/>
      <c r="C5" s="61">
        <v>261624.5</v>
      </c>
    </row>
    <row r="6" spans="1:3" ht="10.15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0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0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ht="10.15" x14ac:dyDescent="0.2">
      <c r="A14" s="80"/>
      <c r="B14" s="71"/>
      <c r="C14" s="72"/>
    </row>
    <row r="15" spans="1:3" ht="10.15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3" x14ac:dyDescent="0.2">
      <c r="A17" s="75">
        <v>3.2</v>
      </c>
      <c r="B17" s="68" t="s">
        <v>551</v>
      </c>
      <c r="C17" s="66">
        <v>0</v>
      </c>
    </row>
    <row r="18" spans="1:3" ht="10.15" x14ac:dyDescent="0.2">
      <c r="A18" s="75">
        <v>3.3</v>
      </c>
      <c r="B18" s="70" t="s">
        <v>552</v>
      </c>
      <c r="C18" s="76">
        <v>0</v>
      </c>
    </row>
    <row r="19" spans="1:3" ht="10.15" x14ac:dyDescent="0.2">
      <c r="A19" s="62"/>
      <c r="B19" s="77"/>
      <c r="C19" s="78"/>
    </row>
    <row r="20" spans="1:3" ht="10.15" x14ac:dyDescent="0.2">
      <c r="A20" s="79" t="s">
        <v>83</v>
      </c>
      <c r="B20" s="79"/>
      <c r="C20" s="61">
        <f>C5+C7-C15</f>
        <v>261624.5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5" t="s">
        <v>626</v>
      </c>
      <c r="B1" s="156"/>
      <c r="C1" s="157"/>
    </row>
    <row r="2" spans="1:3" s="43" customFormat="1" ht="18.95" customHeight="1" x14ac:dyDescent="0.25">
      <c r="A2" s="158" t="s">
        <v>507</v>
      </c>
      <c r="B2" s="159"/>
      <c r="C2" s="160"/>
    </row>
    <row r="3" spans="1:3" s="43" customFormat="1" ht="18.95" customHeight="1" x14ac:dyDescent="0.25">
      <c r="A3" s="158" t="s">
        <v>627</v>
      </c>
      <c r="B3" s="159"/>
      <c r="C3" s="160"/>
    </row>
    <row r="4" spans="1:3" s="44" customFormat="1" ht="10.15" x14ac:dyDescent="0.2">
      <c r="A4" s="152" t="s">
        <v>502</v>
      </c>
      <c r="B4" s="153"/>
      <c r="C4" s="154"/>
    </row>
    <row r="5" spans="1:3" ht="10.15" x14ac:dyDescent="0.2">
      <c r="A5" s="91" t="s">
        <v>555</v>
      </c>
      <c r="B5" s="60"/>
      <c r="C5" s="84">
        <v>271172.98</v>
      </c>
    </row>
    <row r="6" spans="1:3" ht="10.15" x14ac:dyDescent="0.2">
      <c r="A6" s="85"/>
      <c r="B6" s="63"/>
      <c r="C6" s="86"/>
    </row>
    <row r="7" spans="1:3" ht="10.15" x14ac:dyDescent="0.2">
      <c r="A7" s="73" t="s">
        <v>556</v>
      </c>
      <c r="B7" s="87"/>
      <c r="C7" s="65">
        <f>SUM(C8:C28)</f>
        <v>0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0</v>
      </c>
    </row>
    <row r="11" spans="1:3" x14ac:dyDescent="0.2">
      <c r="A11" s="101">
        <v>2.4</v>
      </c>
      <c r="B11" s="83" t="s">
        <v>246</v>
      </c>
      <c r="C11" s="94">
        <v>0</v>
      </c>
    </row>
    <row r="12" spans="1:3" x14ac:dyDescent="0.2">
      <c r="A12" s="101">
        <v>2.5</v>
      </c>
      <c r="B12" s="83" t="s">
        <v>247</v>
      </c>
      <c r="C12" s="94">
        <v>0</v>
      </c>
    </row>
    <row r="13" spans="1:3" x14ac:dyDescent="0.2">
      <c r="A13" s="101">
        <v>2.6</v>
      </c>
      <c r="B13" s="83" t="s">
        <v>248</v>
      </c>
      <c r="C13" s="94">
        <v>0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0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0</v>
      </c>
    </row>
    <row r="18" spans="1:3" x14ac:dyDescent="0.2">
      <c r="A18" s="101" t="s">
        <v>587</v>
      </c>
      <c r="B18" s="83" t="s">
        <v>254</v>
      </c>
      <c r="C18" s="94">
        <v>0</v>
      </c>
    </row>
    <row r="19" spans="1:3" x14ac:dyDescent="0.2">
      <c r="A19" s="101" t="s">
        <v>588</v>
      </c>
      <c r="B19" s="83" t="s">
        <v>559</v>
      </c>
      <c r="C19" s="94">
        <v>0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0</v>
      </c>
    </row>
    <row r="25" spans="1:3" ht="10.15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ht="10.15" x14ac:dyDescent="0.2">
      <c r="A27" s="101" t="s">
        <v>572</v>
      </c>
      <c r="B27" s="83" t="s">
        <v>573</v>
      </c>
      <c r="C27" s="94">
        <v>0</v>
      </c>
    </row>
    <row r="28" spans="1:3" ht="10.15" x14ac:dyDescent="0.2">
      <c r="A28" s="101" t="s">
        <v>574</v>
      </c>
      <c r="B28" s="93" t="s">
        <v>575</v>
      </c>
      <c r="C28" s="94">
        <v>0</v>
      </c>
    </row>
    <row r="29" spans="1:3" ht="10.15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0</v>
      </c>
    </row>
    <row r="31" spans="1:3" x14ac:dyDescent="0.2">
      <c r="A31" s="101" t="s">
        <v>577</v>
      </c>
      <c r="B31" s="83" t="s">
        <v>448</v>
      </c>
      <c r="C31" s="94">
        <v>0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3" x14ac:dyDescent="0.2">
      <c r="A33" s="101" t="s">
        <v>579</v>
      </c>
      <c r="B33" s="83" t="s">
        <v>458</v>
      </c>
      <c r="C33" s="94">
        <v>0</v>
      </c>
    </row>
    <row r="34" spans="1:3" x14ac:dyDescent="0.2">
      <c r="A34" s="101" t="s">
        <v>580</v>
      </c>
      <c r="B34" s="83" t="s">
        <v>581</v>
      </c>
      <c r="C34" s="94">
        <v>0</v>
      </c>
    </row>
    <row r="35" spans="1:3" x14ac:dyDescent="0.2">
      <c r="A35" s="101" t="s">
        <v>582</v>
      </c>
      <c r="B35" s="83" t="s">
        <v>583</v>
      </c>
      <c r="C35" s="94">
        <v>0</v>
      </c>
    </row>
    <row r="36" spans="1:3" x14ac:dyDescent="0.2">
      <c r="A36" s="101" t="s">
        <v>584</v>
      </c>
      <c r="B36" s="83" t="s">
        <v>466</v>
      </c>
      <c r="C36" s="94">
        <v>0</v>
      </c>
    </row>
    <row r="37" spans="1:3" x14ac:dyDescent="0.2">
      <c r="A37" s="101" t="s">
        <v>585</v>
      </c>
      <c r="B37" s="93" t="s">
        <v>586</v>
      </c>
      <c r="C37" s="100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271172.98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5" t="s">
        <v>626</v>
      </c>
      <c r="B1" s="161"/>
      <c r="C1" s="161"/>
      <c r="D1" s="161"/>
      <c r="E1" s="161"/>
      <c r="F1" s="161"/>
      <c r="G1" s="29" t="s">
        <v>197</v>
      </c>
      <c r="H1" s="30">
        <v>2020</v>
      </c>
    </row>
    <row r="2" spans="1:10" ht="18.95" customHeight="1" x14ac:dyDescent="0.2">
      <c r="A2" s="145" t="s">
        <v>508</v>
      </c>
      <c r="B2" s="161"/>
      <c r="C2" s="161"/>
      <c r="D2" s="161"/>
      <c r="E2" s="161"/>
      <c r="F2" s="161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62" t="s">
        <v>627</v>
      </c>
      <c r="B3" s="163"/>
      <c r="C3" s="163"/>
      <c r="D3" s="163"/>
      <c r="E3" s="163"/>
      <c r="F3" s="163"/>
      <c r="G3" s="29" t="s">
        <v>201</v>
      </c>
      <c r="H3" s="30">
        <v>3</v>
      </c>
    </row>
    <row r="4" spans="1:10" ht="10.15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ht="10.15" x14ac:dyDescent="0.2">
      <c r="A8" s="45">
        <v>7000</v>
      </c>
      <c r="B8" s="46" t="s">
        <v>126</v>
      </c>
    </row>
    <row r="9" spans="1:10" ht="10.15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ht="10.15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ht="10.15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ht="10.15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ht="10.15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ht="10.15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ht="10.15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ht="10.15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ht="10.15" x14ac:dyDescent="0.2">
      <c r="A35" s="45">
        <v>8000</v>
      </c>
      <c r="B35" s="46" t="s">
        <v>98</v>
      </c>
    </row>
    <row r="36" spans="1:6" ht="10.15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31" customFormat="1" ht="10.15" x14ac:dyDescent="0.2">
      <c r="A4" s="130" t="s">
        <v>34</v>
      </c>
    </row>
    <row r="5" spans="1:8" s="131" customFormat="1" ht="39.950000000000003" customHeight="1" x14ac:dyDescent="0.2">
      <c r="A5" s="164" t="s">
        <v>35</v>
      </c>
      <c r="B5" s="164"/>
      <c r="C5" s="164"/>
      <c r="D5" s="164"/>
      <c r="E5" s="164"/>
      <c r="H5" s="132"/>
    </row>
    <row r="6" spans="1:8" s="131" customFormat="1" ht="10.15" x14ac:dyDescent="0.2">
      <c r="A6" s="133"/>
      <c r="B6" s="133"/>
      <c r="C6" s="133"/>
      <c r="D6" s="133"/>
      <c r="H6" s="132"/>
    </row>
    <row r="7" spans="1:8" s="131" customFormat="1" ht="13.15" x14ac:dyDescent="0.25">
      <c r="A7" s="132" t="s">
        <v>36</v>
      </c>
      <c r="B7" s="132"/>
      <c r="C7" s="132"/>
      <c r="D7" s="132"/>
    </row>
    <row r="8" spans="1:8" s="131" customFormat="1" ht="10.15" x14ac:dyDescent="0.2">
      <c r="A8" s="132"/>
      <c r="B8" s="132"/>
      <c r="C8" s="132"/>
      <c r="D8" s="132"/>
    </row>
    <row r="9" spans="1:8" s="131" customFormat="1" ht="10.15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65" t="s">
        <v>37</v>
      </c>
      <c r="C10" s="165"/>
      <c r="D10" s="165"/>
      <c r="E10" s="165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65" t="s">
        <v>39</v>
      </c>
      <c r="C12" s="165"/>
      <c r="D12" s="165"/>
      <c r="E12" s="165"/>
    </row>
    <row r="13" spans="1:8" s="131" customFormat="1" ht="26.1" customHeight="1" x14ac:dyDescent="0.2">
      <c r="A13" s="135" t="s">
        <v>621</v>
      </c>
      <c r="B13" s="165" t="s">
        <v>40</v>
      </c>
      <c r="C13" s="165"/>
      <c r="D13" s="165"/>
      <c r="E13" s="165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ht="10.15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ht="10.15" x14ac:dyDescent="0.2">
      <c r="A25" s="132" t="s">
        <v>540</v>
      </c>
      <c r="B25" s="132"/>
      <c r="C25" s="132"/>
      <c r="D25" s="132"/>
    </row>
    <row r="26" spans="1:4" s="131" customFormat="1" x14ac:dyDescent="0.2">
      <c r="A26" s="132" t="s">
        <v>541</v>
      </c>
      <c r="B26" s="132"/>
      <c r="C26" s="132"/>
      <c r="D26" s="132"/>
    </row>
    <row r="27" spans="1:4" s="131" customFormat="1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C1" zoomScale="106" zoomScaleNormal="106" workbookViewId="0">
      <selection activeCell="G1" sqref="G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3">
      <c r="A1" s="143" t="s">
        <v>626</v>
      </c>
      <c r="B1" s="144"/>
      <c r="C1" s="144"/>
      <c r="D1" s="144"/>
      <c r="E1" s="144"/>
      <c r="F1" s="144"/>
      <c r="G1" s="16" t="s">
        <v>197</v>
      </c>
      <c r="H1" s="27">
        <v>2020</v>
      </c>
    </row>
    <row r="2" spans="1:8" s="18" customFormat="1" ht="18.95" customHeight="1" x14ac:dyDescent="0.25">
      <c r="A2" s="143" t="s">
        <v>198</v>
      </c>
      <c r="B2" s="144"/>
      <c r="C2" s="144"/>
      <c r="D2" s="144"/>
      <c r="E2" s="144"/>
      <c r="F2" s="144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3">
      <c r="A3" s="143" t="s">
        <v>627</v>
      </c>
      <c r="B3" s="144"/>
      <c r="C3" s="144"/>
      <c r="D3" s="144"/>
      <c r="E3" s="144"/>
      <c r="F3" s="144"/>
      <c r="G3" s="16" t="s">
        <v>201</v>
      </c>
      <c r="H3" s="27">
        <v>3</v>
      </c>
    </row>
    <row r="4" spans="1:8" ht="10.15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15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10.15" x14ac:dyDescent="0.2">
      <c r="A8" s="24">
        <v>1114</v>
      </c>
      <c r="B8" s="22" t="s">
        <v>203</v>
      </c>
      <c r="C8" s="26">
        <v>0</v>
      </c>
    </row>
    <row r="9" spans="1:8" x14ac:dyDescent="0.2">
      <c r="A9" s="24">
        <v>1115</v>
      </c>
      <c r="B9" s="22" t="s">
        <v>204</v>
      </c>
      <c r="C9" s="26">
        <v>0</v>
      </c>
    </row>
    <row r="10" spans="1:8" ht="10.15" x14ac:dyDescent="0.2">
      <c r="A10" s="24">
        <v>1121</v>
      </c>
      <c r="B10" s="22" t="s">
        <v>205</v>
      </c>
      <c r="C10" s="26">
        <v>0</v>
      </c>
    </row>
    <row r="11" spans="1:8" ht="10.15" x14ac:dyDescent="0.2">
      <c r="A11" s="24">
        <v>1211</v>
      </c>
      <c r="B11" s="22" t="s">
        <v>206</v>
      </c>
      <c r="C11" s="26">
        <v>0</v>
      </c>
    </row>
    <row r="13" spans="1:8" ht="10.15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10.15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ht="10.15" x14ac:dyDescent="0.2">
      <c r="A15" s="24">
        <v>1122</v>
      </c>
      <c r="B15" s="22" t="s">
        <v>207</v>
      </c>
      <c r="C15" s="26">
        <v>5129.71</v>
      </c>
      <c r="D15" s="26">
        <v>5129.71</v>
      </c>
      <c r="E15" s="26">
        <v>5129.71</v>
      </c>
      <c r="F15" s="26">
        <v>5129.71</v>
      </c>
      <c r="G15" s="26">
        <v>5129.71</v>
      </c>
    </row>
    <row r="16" spans="1:8" ht="10.15" x14ac:dyDescent="0.2">
      <c r="A16" s="24">
        <v>1124</v>
      </c>
      <c r="B16" s="22" t="s">
        <v>208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ht="10.15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ht="10.15" x14ac:dyDescent="0.2">
      <c r="A20" s="24">
        <v>1123</v>
      </c>
      <c r="B20" s="22" t="s">
        <v>214</v>
      </c>
      <c r="C20" s="26">
        <v>51364.6</v>
      </c>
      <c r="D20" s="26">
        <v>51364.6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ht="10.15" x14ac:dyDescent="0.2">
      <c r="A23" s="24">
        <v>1129</v>
      </c>
      <c r="B23" s="22" t="s">
        <v>601</v>
      </c>
      <c r="C23" s="26">
        <v>750499.39</v>
      </c>
      <c r="D23" s="26">
        <v>750499.39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ht="10.15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ht="10.15" x14ac:dyDescent="0.2">
      <c r="A32" s="24">
        <v>1140</v>
      </c>
      <c r="B32" s="22" t="s">
        <v>222</v>
      </c>
      <c r="C32" s="26">
        <f>SUM(C33:C37)</f>
        <v>0</v>
      </c>
    </row>
    <row r="33" spans="1:8" x14ac:dyDescent="0.2">
      <c r="A33" s="24">
        <v>1141</v>
      </c>
      <c r="B33" s="22" t="s">
        <v>223</v>
      </c>
      <c r="C33" s="26">
        <v>0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f>C42</f>
        <v>0</v>
      </c>
    </row>
    <row r="42" spans="1:8" x14ac:dyDescent="0.2">
      <c r="A42" s="24">
        <v>1151</v>
      </c>
      <c r="B42" s="22" t="s">
        <v>231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366851.58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237667.73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241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129183.85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56185.54</v>
      </c>
      <c r="D62" s="26">
        <f t="shared" ref="D62:E62" si="0">SUM(D63:D70)</f>
        <v>0</v>
      </c>
      <c r="E62" s="26">
        <f t="shared" si="0"/>
        <v>-38724.31</v>
      </c>
    </row>
    <row r="63" spans="1:9" x14ac:dyDescent="0.2">
      <c r="A63" s="24">
        <v>1241</v>
      </c>
      <c r="B63" s="22" t="s">
        <v>245</v>
      </c>
      <c r="C63" s="26">
        <v>51435.54</v>
      </c>
      <c r="D63" s="26">
        <v>0</v>
      </c>
      <c r="E63" s="26">
        <v>-38084.589999999997</v>
      </c>
    </row>
    <row r="64" spans="1:9" x14ac:dyDescent="0.2">
      <c r="A64" s="24">
        <v>1242</v>
      </c>
      <c r="B64" s="22" t="s">
        <v>246</v>
      </c>
      <c r="C64" s="26">
        <v>3100</v>
      </c>
      <c r="D64" s="26">
        <v>0</v>
      </c>
      <c r="E64" s="26">
        <v>-309.95999999999998</v>
      </c>
    </row>
    <row r="65" spans="1:9" x14ac:dyDescent="0.2">
      <c r="A65" s="24">
        <v>1243</v>
      </c>
      <c r="B65" s="22" t="s">
        <v>247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248</v>
      </c>
      <c r="C66" s="26">
        <v>1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249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250</v>
      </c>
      <c r="C68" s="26">
        <v>1649</v>
      </c>
      <c r="D68" s="26">
        <v>0</v>
      </c>
      <c r="E68" s="26">
        <v>-329.76</v>
      </c>
    </row>
    <row r="69" spans="1:9" x14ac:dyDescent="0.2">
      <c r="A69" s="24">
        <v>1247</v>
      </c>
      <c r="B69" s="22" t="s">
        <v>251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25212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25212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f>SUM(C91:C92)</f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0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25194.260000000002</v>
      </c>
      <c r="D110" s="26">
        <f>SUM(D111:D119)</f>
        <v>25194.260000000002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3627</v>
      </c>
      <c r="D111" s="26">
        <f>C111</f>
        <v>3627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-845.31</v>
      </c>
      <c r="D112" s="26">
        <f t="shared" ref="D112:D119" si="1">C112</f>
        <v>-845.31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3411.72</v>
      </c>
      <c r="D113" s="26">
        <f t="shared" si="1"/>
        <v>3411.72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4125.5</v>
      </c>
      <c r="D117" s="26">
        <f t="shared" si="1"/>
        <v>4125.5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14875.35</v>
      </c>
      <c r="D119" s="26">
        <f t="shared" si="1"/>
        <v>14875.35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3" x14ac:dyDescent="0.2">
      <c r="A145" s="24">
        <v>2199</v>
      </c>
      <c r="B145" s="22" t="s">
        <v>306</v>
      </c>
      <c r="C145" s="26">
        <v>0</v>
      </c>
    </row>
    <row r="146" spans="1:3" x14ac:dyDescent="0.2">
      <c r="A146" s="24">
        <v>2240</v>
      </c>
      <c r="B146" s="22" t="s">
        <v>307</v>
      </c>
      <c r="C146" s="26">
        <f>SUM(C147:C149)</f>
        <v>0</v>
      </c>
    </row>
    <row r="147" spans="1:3" x14ac:dyDescent="0.2">
      <c r="A147" s="24">
        <v>2241</v>
      </c>
      <c r="B147" s="22" t="s">
        <v>308</v>
      </c>
      <c r="C147" s="26">
        <v>0</v>
      </c>
    </row>
    <row r="148" spans="1:3" x14ac:dyDescent="0.2">
      <c r="A148" s="24">
        <v>2242</v>
      </c>
      <c r="B148" s="22" t="s">
        <v>309</v>
      </c>
      <c r="C148" s="26">
        <v>0</v>
      </c>
    </row>
    <row r="149" spans="1:3" x14ac:dyDescent="0.2">
      <c r="A149" s="24">
        <v>2249</v>
      </c>
      <c r="B149" s="22" t="s">
        <v>310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ht="10.15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ht="10.15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ht="10.15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ht="10.15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ht="10.15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ht="10.15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3">
      <c r="A1" s="141" t="s">
        <v>626</v>
      </c>
      <c r="B1" s="141"/>
      <c r="C1" s="141"/>
      <c r="D1" s="16" t="s">
        <v>197</v>
      </c>
      <c r="E1" s="27">
        <v>2020</v>
      </c>
    </row>
    <row r="2" spans="1:5" s="18" customFormat="1" ht="18.95" customHeight="1" x14ac:dyDescent="0.3">
      <c r="A2" s="141" t="s">
        <v>311</v>
      </c>
      <c r="B2" s="141"/>
      <c r="C2" s="141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3">
      <c r="A3" s="141" t="s">
        <v>627</v>
      </c>
      <c r="B3" s="141"/>
      <c r="C3" s="141"/>
      <c r="D3" s="16" t="s">
        <v>201</v>
      </c>
      <c r="E3" s="27">
        <v>3</v>
      </c>
    </row>
    <row r="4" spans="1:5" ht="10.15" x14ac:dyDescent="0.2">
      <c r="A4" s="20" t="s">
        <v>202</v>
      </c>
      <c r="B4" s="21"/>
      <c r="C4" s="21"/>
      <c r="D4" s="21"/>
      <c r="E4" s="21"/>
    </row>
    <row r="6" spans="1:5" ht="10.1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ht="10.15" x14ac:dyDescent="0.2">
      <c r="A8" s="52">
        <v>4100</v>
      </c>
      <c r="B8" s="53" t="s">
        <v>313</v>
      </c>
      <c r="C8" s="57">
        <f>SUM(C9+C19+C25+C28+C34+C37+C46)</f>
        <v>28984.22</v>
      </c>
      <c r="D8" s="104"/>
      <c r="E8" s="51"/>
    </row>
    <row r="9" spans="1:5" ht="10.15" x14ac:dyDescent="0.2">
      <c r="A9" s="52">
        <v>4110</v>
      </c>
      <c r="B9" s="53" t="s">
        <v>314</v>
      </c>
      <c r="C9" s="57">
        <f>SUM(C10:C18)</f>
        <v>0</v>
      </c>
      <c r="D9" s="104"/>
      <c r="E9" s="51"/>
    </row>
    <row r="10" spans="1:5" ht="10.15" x14ac:dyDescent="0.2">
      <c r="A10" s="52">
        <v>4111</v>
      </c>
      <c r="B10" s="53" t="s">
        <v>315</v>
      </c>
      <c r="C10" s="57">
        <v>0</v>
      </c>
      <c r="D10" s="104"/>
      <c r="E10" s="51"/>
    </row>
    <row r="11" spans="1:5" ht="10.15" x14ac:dyDescent="0.2">
      <c r="A11" s="52">
        <v>4112</v>
      </c>
      <c r="B11" s="53" t="s">
        <v>316</v>
      </c>
      <c r="C11" s="57">
        <v>0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0</v>
      </c>
      <c r="D12" s="104"/>
      <c r="E12" s="51"/>
    </row>
    <row r="13" spans="1:5" ht="10.1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ht="10.15" x14ac:dyDescent="0.2">
      <c r="A16" s="52">
        <v>4117</v>
      </c>
      <c r="B16" s="53" t="s">
        <v>321</v>
      </c>
      <c r="C16" s="57">
        <v>0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ht="10.1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ht="10.1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ht="10.1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ht="10.1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ht="10.1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ht="10.1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ht="10.1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ht="10.15" x14ac:dyDescent="0.2">
      <c r="A25" s="52">
        <v>4130</v>
      </c>
      <c r="B25" s="53" t="s">
        <v>328</v>
      </c>
      <c r="C25" s="57">
        <f>SUM(C26:C27)</f>
        <v>0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0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ht="10.15" x14ac:dyDescent="0.2">
      <c r="A28" s="52">
        <v>4140</v>
      </c>
      <c r="B28" s="53" t="s">
        <v>330</v>
      </c>
      <c r="C28" s="57">
        <f>SUM(C29:C33)</f>
        <v>0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0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0</v>
      </c>
      <c r="D30" s="104"/>
      <c r="E30" s="51"/>
    </row>
    <row r="31" spans="1:5" ht="10.15" x14ac:dyDescent="0.2">
      <c r="A31" s="52">
        <v>4144</v>
      </c>
      <c r="B31" s="53" t="s">
        <v>333</v>
      </c>
      <c r="C31" s="57">
        <v>0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ht="10.15" x14ac:dyDescent="0.2">
      <c r="A33" s="52">
        <v>4149</v>
      </c>
      <c r="B33" s="53" t="s">
        <v>334</v>
      </c>
      <c r="C33" s="57">
        <v>0</v>
      </c>
      <c r="D33" s="104"/>
      <c r="E33" s="51"/>
    </row>
    <row r="34" spans="1:5" x14ac:dyDescent="0.2">
      <c r="A34" s="52">
        <v>4150</v>
      </c>
      <c r="B34" s="53" t="s">
        <v>514</v>
      </c>
      <c r="C34" s="57">
        <f>SUM(C35:C36)</f>
        <v>28984.22</v>
      </c>
      <c r="D34" s="104"/>
      <c r="E34" s="51"/>
    </row>
    <row r="35" spans="1:5" x14ac:dyDescent="0.2">
      <c r="A35" s="52">
        <v>4151</v>
      </c>
      <c r="B35" s="53" t="s">
        <v>514</v>
      </c>
      <c r="C35" s="57">
        <v>28984.22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0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0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0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0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0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0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231722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0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0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0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0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0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231722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231722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271172.98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271172.98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208704.03999999998</v>
      </c>
      <c r="D101" s="59">
        <f t="shared" ref="D101:D164" si="0">C101/$C$99</f>
        <v>0.76963434926296859</v>
      </c>
      <c r="E101" s="58"/>
    </row>
    <row r="102" spans="1:5" x14ac:dyDescent="0.2">
      <c r="A102" s="56">
        <v>5111</v>
      </c>
      <c r="B102" s="53" t="s">
        <v>370</v>
      </c>
      <c r="C102" s="57">
        <v>135884.46</v>
      </c>
      <c r="D102" s="59">
        <f t="shared" si="0"/>
        <v>0.50109881891625041</v>
      </c>
      <c r="E102" s="58"/>
    </row>
    <row r="103" spans="1:5" x14ac:dyDescent="0.2">
      <c r="A103" s="56">
        <v>5112</v>
      </c>
      <c r="B103" s="53" t="s">
        <v>371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372</v>
      </c>
      <c r="C104" s="57">
        <v>0</v>
      </c>
      <c r="D104" s="59">
        <f t="shared" si="0"/>
        <v>0</v>
      </c>
      <c r="E104" s="58"/>
    </row>
    <row r="105" spans="1:5" x14ac:dyDescent="0.2">
      <c r="A105" s="56">
        <v>5114</v>
      </c>
      <c r="B105" s="53" t="s">
        <v>373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374</v>
      </c>
      <c r="C106" s="57">
        <v>72819.58</v>
      </c>
      <c r="D106" s="59">
        <f t="shared" si="0"/>
        <v>0.26853553034671818</v>
      </c>
      <c r="E106" s="58"/>
    </row>
    <row r="107" spans="1:5" x14ac:dyDescent="0.2">
      <c r="A107" s="56">
        <v>5116</v>
      </c>
      <c r="B107" s="53" t="s">
        <v>375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7391.58</v>
      </c>
      <c r="D108" s="59">
        <f t="shared" si="0"/>
        <v>2.7257804225184975E-2</v>
      </c>
      <c r="E108" s="58"/>
    </row>
    <row r="109" spans="1:5" x14ac:dyDescent="0.2">
      <c r="A109" s="56">
        <v>5121</v>
      </c>
      <c r="B109" s="53" t="s">
        <v>377</v>
      </c>
      <c r="C109" s="57">
        <v>4631.58</v>
      </c>
      <c r="D109" s="59">
        <f t="shared" si="0"/>
        <v>1.7079799027174464E-2</v>
      </c>
      <c r="E109" s="58"/>
    </row>
    <row r="110" spans="1:5" x14ac:dyDescent="0.2">
      <c r="A110" s="56">
        <v>5122</v>
      </c>
      <c r="B110" s="53" t="s">
        <v>378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379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380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381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382</v>
      </c>
      <c r="C114" s="57">
        <v>1020</v>
      </c>
      <c r="D114" s="59">
        <f t="shared" si="0"/>
        <v>3.76143670361258E-3</v>
      </c>
      <c r="E114" s="58"/>
    </row>
    <row r="115" spans="1:5" x14ac:dyDescent="0.2">
      <c r="A115" s="56">
        <v>5127</v>
      </c>
      <c r="B115" s="53" t="s">
        <v>383</v>
      </c>
      <c r="C115" s="57">
        <v>1740</v>
      </c>
      <c r="D115" s="59">
        <f t="shared" si="0"/>
        <v>6.4165684943979307E-3</v>
      </c>
      <c r="E115" s="58"/>
    </row>
    <row r="116" spans="1:5" x14ac:dyDescent="0.2">
      <c r="A116" s="56">
        <v>5128</v>
      </c>
      <c r="B116" s="53" t="s">
        <v>384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385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55077.36</v>
      </c>
      <c r="D118" s="59">
        <f t="shared" si="0"/>
        <v>0.20310784651184643</v>
      </c>
      <c r="E118" s="58"/>
    </row>
    <row r="119" spans="1:5" x14ac:dyDescent="0.2">
      <c r="A119" s="56">
        <v>5131</v>
      </c>
      <c r="B119" s="53" t="s">
        <v>387</v>
      </c>
      <c r="C119" s="57">
        <v>0</v>
      </c>
      <c r="D119" s="59">
        <f t="shared" si="0"/>
        <v>0</v>
      </c>
      <c r="E119" s="58"/>
    </row>
    <row r="120" spans="1:5" x14ac:dyDescent="0.2">
      <c r="A120" s="56">
        <v>5132</v>
      </c>
      <c r="B120" s="53" t="s">
        <v>388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389</v>
      </c>
      <c r="C121" s="57">
        <v>49364.959999999999</v>
      </c>
      <c r="D121" s="59">
        <f t="shared" si="0"/>
        <v>0.18204232589839889</v>
      </c>
      <c r="E121" s="58"/>
    </row>
    <row r="122" spans="1:5" x14ac:dyDescent="0.2">
      <c r="A122" s="56">
        <v>5134</v>
      </c>
      <c r="B122" s="53" t="s">
        <v>390</v>
      </c>
      <c r="C122" s="57">
        <v>2105.4</v>
      </c>
      <c r="D122" s="59">
        <f t="shared" si="0"/>
        <v>7.764047878221496E-3</v>
      </c>
      <c r="E122" s="58"/>
    </row>
    <row r="123" spans="1:5" x14ac:dyDescent="0.2">
      <c r="A123" s="56">
        <v>5135</v>
      </c>
      <c r="B123" s="53" t="s">
        <v>391</v>
      </c>
      <c r="C123" s="57">
        <v>0</v>
      </c>
      <c r="D123" s="59">
        <f t="shared" si="0"/>
        <v>0</v>
      </c>
      <c r="E123" s="58"/>
    </row>
    <row r="124" spans="1:5" x14ac:dyDescent="0.2">
      <c r="A124" s="56">
        <v>5136</v>
      </c>
      <c r="B124" s="53" t="s">
        <v>392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393</v>
      </c>
      <c r="C125" s="57">
        <v>832</v>
      </c>
      <c r="D125" s="59">
        <f t="shared" si="0"/>
        <v>3.068152291574183E-3</v>
      </c>
      <c r="E125" s="58"/>
    </row>
    <row r="126" spans="1:5" x14ac:dyDescent="0.2">
      <c r="A126" s="56">
        <v>5138</v>
      </c>
      <c r="B126" s="53" t="s">
        <v>394</v>
      </c>
      <c r="C126" s="57">
        <v>0</v>
      </c>
      <c r="D126" s="59">
        <f t="shared" si="0"/>
        <v>0</v>
      </c>
      <c r="E126" s="58"/>
    </row>
    <row r="127" spans="1:5" x14ac:dyDescent="0.2">
      <c r="A127" s="56">
        <v>5139</v>
      </c>
      <c r="B127" s="53" t="s">
        <v>395</v>
      </c>
      <c r="C127" s="57">
        <v>2775</v>
      </c>
      <c r="D127" s="59">
        <f t="shared" si="0"/>
        <v>1.0233320443651871E-2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403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405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406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407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408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409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410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418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431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432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435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474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475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ht="10.15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ht="10.15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ht="10.15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0.4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ht="10.15" x14ac:dyDescent="0.2">
      <c r="A15" s="115"/>
    </row>
    <row r="16" spans="1:2" ht="10.15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ht="10.15" x14ac:dyDescent="0.2">
      <c r="A19" s="15"/>
    </row>
    <row r="20" spans="1:2" ht="10.15" x14ac:dyDescent="0.2">
      <c r="A20" s="15"/>
    </row>
    <row r="21" spans="1:2" ht="10.15" x14ac:dyDescent="0.2">
      <c r="A21" s="15"/>
    </row>
    <row r="22" spans="1:2" ht="10.15" x14ac:dyDescent="0.2">
      <c r="A22" s="15"/>
    </row>
    <row r="23" spans="1:2" ht="10.15" x14ac:dyDescent="0.2">
      <c r="A23" s="15"/>
    </row>
    <row r="24" spans="1:2" ht="10.15" x14ac:dyDescent="0.2">
      <c r="A24" s="15"/>
    </row>
    <row r="25" spans="1:2" ht="10.15" x14ac:dyDescent="0.2">
      <c r="A25" s="15"/>
    </row>
    <row r="26" spans="1:2" ht="10.15" x14ac:dyDescent="0.2">
      <c r="A26" s="15"/>
    </row>
    <row r="27" spans="1:2" ht="10.15" x14ac:dyDescent="0.2">
      <c r="A27" s="15"/>
    </row>
    <row r="28" spans="1:2" ht="10.15" x14ac:dyDescent="0.2">
      <c r="A28" s="15"/>
    </row>
    <row r="29" spans="1:2" ht="10.15" x14ac:dyDescent="0.2">
      <c r="A29" s="15"/>
    </row>
    <row r="30" spans="1:2" ht="10.15" x14ac:dyDescent="0.2">
      <c r="A30" s="15"/>
    </row>
    <row r="31" spans="1:2" ht="10.15" x14ac:dyDescent="0.2">
      <c r="A31" s="15"/>
    </row>
    <row r="32" spans="1:2" ht="10.15" x14ac:dyDescent="0.2">
      <c r="A32" s="15"/>
    </row>
    <row r="33" spans="1:1" ht="10.15" x14ac:dyDescent="0.2">
      <c r="A33" s="15"/>
    </row>
    <row r="34" spans="1:1" ht="10.15" x14ac:dyDescent="0.2">
      <c r="A34" s="15"/>
    </row>
    <row r="35" spans="1:1" ht="10.15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5" t="s">
        <v>626</v>
      </c>
      <c r="B1" s="145"/>
      <c r="C1" s="145"/>
      <c r="D1" s="29" t="s">
        <v>197</v>
      </c>
      <c r="E1" s="30">
        <v>2020</v>
      </c>
    </row>
    <row r="2" spans="1:5" ht="18.95" customHeight="1" x14ac:dyDescent="0.2">
      <c r="A2" s="145" t="s">
        <v>476</v>
      </c>
      <c r="B2" s="145"/>
      <c r="C2" s="145"/>
      <c r="D2" s="29" t="s">
        <v>199</v>
      </c>
      <c r="E2" s="30" t="str">
        <f>ESF!H2</f>
        <v>Trimestral</v>
      </c>
    </row>
    <row r="3" spans="1:5" ht="18.95" customHeight="1" x14ac:dyDescent="0.2">
      <c r="A3" s="145" t="s">
        <v>627</v>
      </c>
      <c r="B3" s="145"/>
      <c r="C3" s="145"/>
      <c r="D3" s="29" t="s">
        <v>201</v>
      </c>
      <c r="E3" s="30">
        <v>3</v>
      </c>
    </row>
    <row r="5" spans="1:5" ht="10.15" x14ac:dyDescent="0.2">
      <c r="A5" s="32" t="s">
        <v>202</v>
      </c>
      <c r="B5" s="33"/>
      <c r="C5" s="33"/>
      <c r="D5" s="33"/>
      <c r="E5" s="33"/>
    </row>
    <row r="6" spans="1:5" ht="10.15" x14ac:dyDescent="0.2">
      <c r="A6" s="33" t="s">
        <v>175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ht="10.15" x14ac:dyDescent="0.2">
      <c r="A8" s="35">
        <v>3110</v>
      </c>
      <c r="B8" s="31" t="s">
        <v>343</v>
      </c>
      <c r="C8" s="36">
        <v>4340613.0599999996</v>
      </c>
    </row>
    <row r="9" spans="1:5" ht="10.15" x14ac:dyDescent="0.2">
      <c r="A9" s="35">
        <v>3120</v>
      </c>
      <c r="B9" s="31" t="s">
        <v>477</v>
      </c>
      <c r="C9" s="36">
        <v>0</v>
      </c>
    </row>
    <row r="10" spans="1:5" x14ac:dyDescent="0.2">
      <c r="A10" s="35">
        <v>3130</v>
      </c>
      <c r="B10" s="31" t="s">
        <v>478</v>
      </c>
      <c r="C10" s="36">
        <v>0</v>
      </c>
    </row>
    <row r="12" spans="1:5" ht="10.15" x14ac:dyDescent="0.2">
      <c r="A12" s="33" t="s">
        <v>177</v>
      </c>
      <c r="B12" s="33"/>
      <c r="C12" s="33"/>
      <c r="D12" s="33"/>
      <c r="E12" s="33"/>
    </row>
    <row r="13" spans="1:5" ht="10.1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ht="10.15" x14ac:dyDescent="0.2">
      <c r="A14" s="35">
        <v>3210</v>
      </c>
      <c r="B14" s="31" t="s">
        <v>480</v>
      </c>
      <c r="C14" s="36">
        <v>-10466.76</v>
      </c>
    </row>
    <row r="15" spans="1:5" ht="10.15" x14ac:dyDescent="0.2">
      <c r="A15" s="35">
        <v>3220</v>
      </c>
      <c r="B15" s="31" t="s">
        <v>481</v>
      </c>
      <c r="C15" s="36">
        <v>-2393990.2799999998</v>
      </c>
    </row>
    <row r="16" spans="1:5" x14ac:dyDescent="0.2">
      <c r="A16" s="35">
        <v>3230</v>
      </c>
      <c r="B16" s="31" t="s">
        <v>482</v>
      </c>
      <c r="C16" s="36">
        <f>SUM(C17:C20)</f>
        <v>0</v>
      </c>
    </row>
    <row r="17" spans="1:3" x14ac:dyDescent="0.2">
      <c r="A17" s="35">
        <v>3231</v>
      </c>
      <c r="B17" s="31" t="s">
        <v>483</v>
      </c>
      <c r="C17" s="36">
        <v>0</v>
      </c>
    </row>
    <row r="18" spans="1:3" x14ac:dyDescent="0.2">
      <c r="A18" s="35">
        <v>3232</v>
      </c>
      <c r="B18" s="31" t="s">
        <v>484</v>
      </c>
      <c r="C18" s="36">
        <v>0</v>
      </c>
    </row>
    <row r="19" spans="1:3" x14ac:dyDescent="0.2">
      <c r="A19" s="35">
        <v>3233</v>
      </c>
      <c r="B19" s="31" t="s">
        <v>485</v>
      </c>
      <c r="C19" s="36">
        <v>0</v>
      </c>
    </row>
    <row r="20" spans="1:3" x14ac:dyDescent="0.2">
      <c r="A20" s="35">
        <v>3239</v>
      </c>
      <c r="B20" s="31" t="s">
        <v>486</v>
      </c>
      <c r="C20" s="36">
        <v>0</v>
      </c>
    </row>
    <row r="21" spans="1:3" ht="10.15" x14ac:dyDescent="0.2">
      <c r="A21" s="35">
        <v>3240</v>
      </c>
      <c r="B21" s="31" t="s">
        <v>487</v>
      </c>
      <c r="C21" s="36">
        <f>SUM(C22:C24)</f>
        <v>0</v>
      </c>
    </row>
    <row r="22" spans="1:3" ht="10.15" x14ac:dyDescent="0.2">
      <c r="A22" s="35">
        <v>3241</v>
      </c>
      <c r="B22" s="31" t="s">
        <v>488</v>
      </c>
      <c r="C22" s="36">
        <v>0</v>
      </c>
    </row>
    <row r="23" spans="1:3" ht="10.15" x14ac:dyDescent="0.2">
      <c r="A23" s="35">
        <v>3242</v>
      </c>
      <c r="B23" s="31" t="s">
        <v>489</v>
      </c>
      <c r="C23" s="36">
        <v>0</v>
      </c>
    </row>
    <row r="24" spans="1:3" ht="10.15" x14ac:dyDescent="0.2">
      <c r="A24" s="35">
        <v>3243</v>
      </c>
      <c r="B24" s="31" t="s">
        <v>490</v>
      </c>
      <c r="C24" s="36">
        <v>0</v>
      </c>
    </row>
    <row r="25" spans="1:3" ht="10.15" x14ac:dyDescent="0.2">
      <c r="A25" s="35">
        <v>3250</v>
      </c>
      <c r="B25" s="31" t="s">
        <v>491</v>
      </c>
      <c r="C25" s="36">
        <f>SUM(C26:C27)</f>
        <v>0</v>
      </c>
    </row>
    <row r="26" spans="1:3" x14ac:dyDescent="0.2">
      <c r="A26" s="35">
        <v>3251</v>
      </c>
      <c r="B26" s="31" t="s">
        <v>492</v>
      </c>
      <c r="C26" s="36">
        <v>0</v>
      </c>
    </row>
    <row r="27" spans="1:3" ht="10.15" x14ac:dyDescent="0.2">
      <c r="A27" s="35">
        <v>3252</v>
      </c>
      <c r="B27" s="31" t="s">
        <v>493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3">
      <c r="A1" s="145" t="s">
        <v>626</v>
      </c>
      <c r="B1" s="145"/>
      <c r="C1" s="145"/>
      <c r="D1" s="29" t="s">
        <v>197</v>
      </c>
      <c r="E1" s="30">
        <v>2020</v>
      </c>
    </row>
    <row r="2" spans="1:5" s="37" customFormat="1" ht="18.95" customHeight="1" x14ac:dyDescent="0.3">
      <c r="A2" s="145" t="s">
        <v>494</v>
      </c>
      <c r="B2" s="145"/>
      <c r="C2" s="145"/>
      <c r="D2" s="29" t="s">
        <v>199</v>
      </c>
      <c r="E2" s="30" t="str">
        <f>ESF!H2</f>
        <v>Trimestral</v>
      </c>
    </row>
    <row r="3" spans="1:5" s="37" customFormat="1" ht="18.95" customHeight="1" x14ac:dyDescent="0.3">
      <c r="A3" s="145" t="s">
        <v>627</v>
      </c>
      <c r="B3" s="145"/>
      <c r="C3" s="145"/>
      <c r="D3" s="29" t="s">
        <v>201</v>
      </c>
      <c r="E3" s="30">
        <v>3</v>
      </c>
    </row>
    <row r="4" spans="1:5" ht="10.15" x14ac:dyDescent="0.2">
      <c r="A4" s="32" t="s">
        <v>202</v>
      </c>
      <c r="B4" s="33"/>
      <c r="C4" s="33"/>
      <c r="D4" s="33"/>
      <c r="E4" s="33"/>
    </row>
    <row r="6" spans="1:5" ht="10.15" x14ac:dyDescent="0.2">
      <c r="A6" s="33" t="s">
        <v>178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ht="10.15" x14ac:dyDescent="0.2">
      <c r="A8" s="35">
        <v>1111</v>
      </c>
      <c r="B8" s="31" t="s">
        <v>495</v>
      </c>
      <c r="C8" s="36">
        <v>0</v>
      </c>
      <c r="D8" s="36">
        <v>0</v>
      </c>
    </row>
    <row r="9" spans="1:5" x14ac:dyDescent="0.2">
      <c r="A9" s="35">
        <v>1112</v>
      </c>
      <c r="B9" s="31" t="s">
        <v>496</v>
      </c>
      <c r="C9" s="36">
        <v>763122.07</v>
      </c>
      <c r="D9" s="36">
        <v>0</v>
      </c>
    </row>
    <row r="10" spans="1:5" ht="10.15" x14ac:dyDescent="0.2">
      <c r="A10" s="35">
        <v>1113</v>
      </c>
      <c r="B10" s="31" t="s">
        <v>497</v>
      </c>
      <c r="C10" s="36">
        <v>0</v>
      </c>
      <c r="D10" s="36">
        <v>778839.95</v>
      </c>
    </row>
    <row r="11" spans="1:5" ht="10.15" x14ac:dyDescent="0.2">
      <c r="A11" s="35">
        <v>1114</v>
      </c>
      <c r="B11" s="31" t="s">
        <v>203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204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ht="10.1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ht="10.15" x14ac:dyDescent="0.2">
      <c r="A15" s="35">
        <v>1110</v>
      </c>
      <c r="B15" s="31" t="s">
        <v>500</v>
      </c>
      <c r="C15" s="36">
        <f>SUM(C8:C14)</f>
        <v>763122.07</v>
      </c>
      <c r="D15" s="36">
        <f>SUM(D8:D14)</f>
        <v>778839.95</v>
      </c>
    </row>
    <row r="18" spans="1:5" ht="10.15" x14ac:dyDescent="0.2">
      <c r="A18" s="33" t="s">
        <v>179</v>
      </c>
      <c r="B18" s="33"/>
      <c r="C18" s="33"/>
      <c r="D18" s="33"/>
      <c r="E18" s="33"/>
    </row>
    <row r="19" spans="1:5" ht="10.1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ht="10.15" x14ac:dyDescent="0.2">
      <c r="A20" s="35">
        <v>1230</v>
      </c>
      <c r="B20" s="31" t="s">
        <v>236</v>
      </c>
      <c r="C20" s="36">
        <f>SUM(C21:C27)</f>
        <v>366851.58</v>
      </c>
    </row>
    <row r="21" spans="1:5" ht="10.15" x14ac:dyDescent="0.2">
      <c r="A21" s="35">
        <v>1231</v>
      </c>
      <c r="B21" s="31" t="s">
        <v>237</v>
      </c>
      <c r="C21" s="36">
        <v>237667.73</v>
      </c>
    </row>
    <row r="22" spans="1:5" ht="10.15" x14ac:dyDescent="0.2">
      <c r="A22" s="35">
        <v>1232</v>
      </c>
      <c r="B22" s="31" t="s">
        <v>238</v>
      </c>
      <c r="C22" s="36">
        <v>0</v>
      </c>
    </row>
    <row r="23" spans="1:5" ht="10.15" x14ac:dyDescent="0.2">
      <c r="A23" s="35">
        <v>1233</v>
      </c>
      <c r="B23" s="31" t="s">
        <v>239</v>
      </c>
      <c r="C23" s="36">
        <v>0</v>
      </c>
    </row>
    <row r="24" spans="1:5" ht="10.15" x14ac:dyDescent="0.2">
      <c r="A24" s="35">
        <v>1234</v>
      </c>
      <c r="B24" s="31" t="s">
        <v>240</v>
      </c>
      <c r="C24" s="36">
        <v>0</v>
      </c>
    </row>
    <row r="25" spans="1:5" x14ac:dyDescent="0.2">
      <c r="A25" s="35">
        <v>1235</v>
      </c>
      <c r="B25" s="31" t="s">
        <v>241</v>
      </c>
      <c r="C25" s="36">
        <v>0</v>
      </c>
    </row>
    <row r="26" spans="1:5" ht="10.15" x14ac:dyDescent="0.2">
      <c r="A26" s="35">
        <v>1236</v>
      </c>
      <c r="B26" s="31" t="s">
        <v>242</v>
      </c>
      <c r="C26" s="36">
        <v>129183.85</v>
      </c>
    </row>
    <row r="27" spans="1:5" ht="10.15" x14ac:dyDescent="0.2">
      <c r="A27" s="35">
        <v>1239</v>
      </c>
      <c r="B27" s="31" t="s">
        <v>243</v>
      </c>
      <c r="C27" s="36">
        <v>0</v>
      </c>
    </row>
    <row r="28" spans="1:5" ht="10.15" x14ac:dyDescent="0.2">
      <c r="A28" s="35">
        <v>1240</v>
      </c>
      <c r="B28" s="31" t="s">
        <v>244</v>
      </c>
      <c r="C28" s="36">
        <f>SUM(C29:C36)</f>
        <v>56185.54</v>
      </c>
    </row>
    <row r="29" spans="1:5" x14ac:dyDescent="0.2">
      <c r="A29" s="35">
        <v>1241</v>
      </c>
      <c r="B29" s="31" t="s">
        <v>245</v>
      </c>
      <c r="C29" s="36">
        <v>51435.54</v>
      </c>
    </row>
    <row r="30" spans="1:5" ht="10.15" x14ac:dyDescent="0.2">
      <c r="A30" s="35">
        <v>1242</v>
      </c>
      <c r="B30" s="31" t="s">
        <v>246</v>
      </c>
      <c r="C30" s="36">
        <v>3100</v>
      </c>
    </row>
    <row r="31" spans="1:5" x14ac:dyDescent="0.2">
      <c r="A31" s="35">
        <v>1243</v>
      </c>
      <c r="B31" s="31" t="s">
        <v>247</v>
      </c>
      <c r="C31" s="36">
        <v>0</v>
      </c>
    </row>
    <row r="32" spans="1:5" x14ac:dyDescent="0.2">
      <c r="A32" s="35">
        <v>1244</v>
      </c>
      <c r="B32" s="31" t="s">
        <v>248</v>
      </c>
      <c r="C32" s="36">
        <v>1</v>
      </c>
    </row>
    <row r="33" spans="1:5" ht="10.15" x14ac:dyDescent="0.2">
      <c r="A33" s="35">
        <v>1245</v>
      </c>
      <c r="B33" s="31" t="s">
        <v>249</v>
      </c>
      <c r="C33" s="36">
        <v>0</v>
      </c>
    </row>
    <row r="34" spans="1:5" ht="10.15" x14ac:dyDescent="0.2">
      <c r="A34" s="35">
        <v>1246</v>
      </c>
      <c r="B34" s="31" t="s">
        <v>250</v>
      </c>
      <c r="C34" s="36">
        <v>1649</v>
      </c>
    </row>
    <row r="35" spans="1:5" ht="10.15" x14ac:dyDescent="0.2">
      <c r="A35" s="35">
        <v>1247</v>
      </c>
      <c r="B35" s="31" t="s">
        <v>251</v>
      </c>
      <c r="C35" s="36">
        <v>0</v>
      </c>
    </row>
    <row r="36" spans="1:5" x14ac:dyDescent="0.2">
      <c r="A36" s="35">
        <v>1248</v>
      </c>
      <c r="B36" s="31" t="s">
        <v>252</v>
      </c>
      <c r="C36" s="36">
        <v>0</v>
      </c>
    </row>
    <row r="37" spans="1:5" x14ac:dyDescent="0.2">
      <c r="A37" s="35">
        <v>1250</v>
      </c>
      <c r="B37" s="31" t="s">
        <v>254</v>
      </c>
      <c r="C37" s="36">
        <f>SUM(C38:C42)</f>
        <v>25212</v>
      </c>
    </row>
    <row r="38" spans="1:5" x14ac:dyDescent="0.2">
      <c r="A38" s="35">
        <v>1251</v>
      </c>
      <c r="B38" s="31" t="s">
        <v>255</v>
      </c>
      <c r="C38" s="36">
        <v>0</v>
      </c>
    </row>
    <row r="39" spans="1:5" x14ac:dyDescent="0.2">
      <c r="A39" s="35">
        <v>1252</v>
      </c>
      <c r="B39" s="31" t="s">
        <v>256</v>
      </c>
      <c r="C39" s="36">
        <v>0</v>
      </c>
    </row>
    <row r="40" spans="1:5" x14ac:dyDescent="0.2">
      <c r="A40" s="35">
        <v>1253</v>
      </c>
      <c r="B40" s="31" t="s">
        <v>257</v>
      </c>
      <c r="C40" s="36">
        <v>0</v>
      </c>
    </row>
    <row r="41" spans="1:5" x14ac:dyDescent="0.2">
      <c r="A41" s="35">
        <v>1254</v>
      </c>
      <c r="B41" s="31" t="s">
        <v>258</v>
      </c>
      <c r="C41" s="36">
        <v>25212</v>
      </c>
    </row>
    <row r="42" spans="1:5" x14ac:dyDescent="0.2">
      <c r="A42" s="35">
        <v>1259</v>
      </c>
      <c r="B42" s="31" t="s">
        <v>259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448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474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ht="10.15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ht="10.15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2019-02-13T21:19:08Z</cp:lastPrinted>
  <dcterms:created xsi:type="dcterms:W3CDTF">2012-12-11T20:36:24Z</dcterms:created>
  <dcterms:modified xsi:type="dcterms:W3CDTF">2020-10-16T17:58:03Z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