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 l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<sst xmlns="http://schemas.openxmlformats.org/spreadsheetml/2006/main" count="31" uniqueCount="29">
  <si>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</si>
  <si>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</si>
  <si>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</si>
  <si>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</si>
  <si>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</si>
  <si>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</si>
  <si>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</si>
  <si>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</si>
  <si>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</si>
  <si>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</si>
  <si>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</si>
  <si>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</si>
  <si>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</si>
  <si>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</si>
  <si>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</si>
  <si>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</si>
  <si>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</si>
  <si>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</si>
  <si>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</si>
  <si>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</si>
  <si>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</si>
  <si>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</si>
  <si>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IMUVIM</t>
  </si>
  <si>
    <t>Muebles de oficina y estantería</t>
  </si>
  <si>
    <t>Computadoras y equipo periférico</t>
  </si>
  <si>
    <t>Terrenos</t>
  </si>
  <si>
    <t>Viviendas</t>
  </si>
  <si>
    <t>Edificación habitacional</t>
  </si>
  <si>
    <t>INSTITUTO MUNCIPAL DE VIVIENDA  DE MOROLEON,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</si>
</sst>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>
      <selection activeCell="A21" sqref="A21:M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15500</v>
      </c>
      <c r="H9" s="36">
        <v>15500</v>
      </c>
      <c r="I9" s="36">
        <v>29500</v>
      </c>
      <c r="J9" s="36">
        <v>8050</v>
      </c>
      <c r="K9" s="36">
        <v>8050</v>
      </c>
      <c r="L9" s="37">
        <f>IFERROR(K9/H9,0)</f>
        <v>0.51935483870967747</v>
      </c>
      <c r="M9" s="38">
        <f>IFERROR(K9/I9,0)</f>
        <v>0.27288135593220336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38554.82</v>
      </c>
      <c r="H10" s="36">
        <v>38554.82</v>
      </c>
      <c r="I10" s="36">
        <v>51554.82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5811</v>
      </c>
      <c r="F11" s="30" t="s">
        <v>25</v>
      </c>
      <c r="G11" s="35">
        <f>+H11</f>
        <v>560066.06000000006</v>
      </c>
      <c r="H11" s="36">
        <v>560066.06000000006</v>
      </c>
      <c r="I11" s="36">
        <v>560066.06000000006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5821</v>
      </c>
      <c r="F12" s="30" t="s">
        <v>26</v>
      </c>
      <c r="G12" s="35">
        <f>+H12</f>
        <v>5000</v>
      </c>
      <c r="H12" s="36">
        <v>5000</v>
      </c>
      <c r="I12" s="36">
        <v>10000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13.15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ht="13.15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619120.88</v>
      </c>
      <c r="H15" s="7">
        <f>SUM(H9:H12)</f>
        <v>619120.88</v>
      </c>
      <c r="I15" s="7">
        <f>SUM(I9:I12)</f>
        <v>651120.88000000012</v>
      </c>
      <c r="J15" s="7">
        <f>SUM(J9:J12)</f>
        <v>8050</v>
      </c>
      <c r="K15" s="7">
        <f>SUM(K9:K12)</f>
        <v>8050</v>
      </c>
      <c r="L15" s="8">
        <f>IFERROR(K15/H15,0)</f>
        <v>1.3002307400777697E-2</v>
      </c>
      <c r="M15" s="9">
        <f>IFERROR(K15/I15,0)</f>
        <v>1.2363295737037336E-2</v>
      </c>
    </row>
    <row r="16" spans="2:13" ht="4.9000000000000004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 t="s">
        <v>21</v>
      </c>
      <c r="C20" s="33"/>
      <c r="D20" s="27" t="s">
        <v>22</v>
      </c>
      <c r="E20" s="43">
        <v>6111</v>
      </c>
      <c r="F20" s="27" t="s">
        <v>27</v>
      </c>
      <c r="G20" s="35">
        <f>+H20</f>
        <v>159827.4</v>
      </c>
      <c r="H20" s="36">
        <v>159827.4</v>
      </c>
      <c r="I20" s="36">
        <v>623434.99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ht="13.15" x14ac:dyDescent="0.25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ht="13.15" x14ac:dyDescent="0.25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67" t="s">
        <v>17</v>
      </c>
      <c r="C23" s="68"/>
      <c r="D23" s="68"/>
      <c r="E23" s="68"/>
      <c r="F23" s="68"/>
      <c r="G23" s="7">
        <f>SUM(G20:G20)</f>
        <v>159827.4</v>
      </c>
      <c r="H23" s="7">
        <f>SUM(H20:H20)</f>
        <v>159827.4</v>
      </c>
      <c r="I23" s="7">
        <f>SUM(I20:I20)</f>
        <v>623434.99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ht="13.15" x14ac:dyDescent="0.25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52" t="s">
        <v>18</v>
      </c>
      <c r="C25" s="53"/>
      <c r="D25" s="53"/>
      <c r="E25" s="53"/>
      <c r="F25" s="53"/>
      <c r="G25" s="10">
        <f>+G15+G23</f>
        <v>778948.28</v>
      </c>
      <c r="H25" s="10">
        <f>+H15+H23</f>
        <v>778948.28</v>
      </c>
      <c r="I25" s="10">
        <f>+I15+I23</f>
        <v>1274555.8700000001</v>
      </c>
      <c r="J25" s="10">
        <f>+J15+J23</f>
        <v>8050</v>
      </c>
      <c r="K25" s="10">
        <f>+K15+K23</f>
        <v>8050</v>
      </c>
      <c r="L25" s="11">
        <f>IFERROR(K25/H25,0)</f>
        <v>1.0334447365362948E-2</v>
      </c>
      <c r="M25" s="12">
        <f>IFERROR(K25/I25,0)</f>
        <v>6.3159255623686386E-3</v>
      </c>
    </row>
    <row r="26" spans="2:13" ht="13.15" x14ac:dyDescent="0.25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2020-08-06T19:52:58Z</dcterms:created>
  <dcterms:modified xsi:type="dcterms:W3CDTF">2021-01-26T00:21:01Z</dcterms:modified>
</cp:coreProperties>
</file>