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NFORMACION TRIMESTRAL JUL-SEP ANGELITO\INFORMACION TRIMESTRAL JUL-SEP2020\4.- Información Presupuestaria\4.- Estado analítico del ejercicio del presupuesto de egresos por objeto del gasto\"/>
    </mc:Choice>
  </mc:AlternateContent>
  <bookViews>
    <workbookView xWindow="0" yWindow="0" windowWidth="20265" windowHeight="7620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G69" i="1"/>
  <c r="F69" i="1"/>
  <c r="D69" i="1"/>
  <c r="C69" i="1"/>
  <c r="E69" i="1" s="1"/>
  <c r="H69" i="1" s="1"/>
  <c r="H68" i="1"/>
  <c r="E68" i="1"/>
  <c r="H67" i="1"/>
  <c r="E67" i="1"/>
  <c r="H66" i="1"/>
  <c r="E66" i="1"/>
  <c r="G65" i="1"/>
  <c r="F65" i="1"/>
  <c r="D65" i="1"/>
  <c r="C65" i="1"/>
  <c r="E65" i="1" s="1"/>
  <c r="H65" i="1" s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D57" i="1"/>
  <c r="C57" i="1"/>
  <c r="E57" i="1" s="1"/>
  <c r="H57" i="1" s="1"/>
  <c r="H56" i="1"/>
  <c r="E56" i="1"/>
  <c r="H55" i="1"/>
  <c r="E55" i="1"/>
  <c r="H54" i="1"/>
  <c r="E54" i="1"/>
  <c r="G53" i="1"/>
  <c r="F53" i="1"/>
  <c r="D53" i="1"/>
  <c r="C53" i="1"/>
  <c r="E53" i="1" s="1"/>
  <c r="H53" i="1" s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D43" i="1"/>
  <c r="C43" i="1"/>
  <c r="E43" i="1" s="1"/>
  <c r="H43" i="1" s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D33" i="1"/>
  <c r="C33" i="1"/>
  <c r="E33" i="1" s="1"/>
  <c r="H33" i="1" s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D23" i="1"/>
  <c r="C23" i="1"/>
  <c r="E23" i="1" s="1"/>
  <c r="H23" i="1" s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D13" i="1"/>
  <c r="C13" i="1"/>
  <c r="E13" i="1" s="1"/>
  <c r="H13" i="1" s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G5" i="1"/>
  <c r="G77" i="1" s="1"/>
  <c r="F5" i="1"/>
  <c r="F77" i="1" s="1"/>
  <c r="D5" i="1"/>
  <c r="D77" i="1" s="1"/>
  <c r="C5" i="1"/>
  <c r="C77" i="1" s="1"/>
  <c r="E5" i="1" l="1"/>
  <c r="E77" i="1" l="1"/>
  <c r="H5" i="1"/>
  <c r="H77" i="1" s="1"/>
</calcChain>
</file>

<file path=xl/sharedStrings.xml><?xml version="1.0" encoding="utf-8"?>
<sst xmlns="http://schemas.openxmlformats.org/spreadsheetml/2006/main" count="84" uniqueCount="84">
  <si>
    <t>MUNICIPIO MOROLEON GTO.
ESTADO ANALÍTICO DEL EJERCICIO DEL PRESUPUESTO DE EGRESOS
Clasificación por Objeto del Gasto (Capítulo y Concepto)
DEL 1 DE ENERO AL 30 DE SEPTIEMBRE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</si>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</sst>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abSelected="1" workbookViewId="0">
      <selection sqref="A1:H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6" t="s">
        <v>0</v>
      </c>
      <c r="B1" s="17"/>
      <c r="C1" s="17"/>
      <c r="D1" s="17"/>
      <c r="E1" s="17"/>
      <c r="F1" s="17"/>
      <c r="G1" s="17"/>
      <c r="H1" s="18"/>
    </row>
    <row r="2" spans="1:8" x14ac:dyDescent="0.2">
      <c r="A2" s="19" t="s">
        <v>1</v>
      </c>
      <c r="B2" s="20"/>
      <c r="C2" s="16" t="s">
        <v>2</v>
      </c>
      <c r="D2" s="17"/>
      <c r="E2" s="17"/>
      <c r="F2" s="17"/>
      <c r="G2" s="18"/>
      <c r="H2" s="25" t="s">
        <v>3</v>
      </c>
    </row>
    <row r="3" spans="1:8" ht="24.95" customHeight="1" x14ac:dyDescent="0.2">
      <c r="A3" s="21"/>
      <c r="B3" s="2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6"/>
    </row>
    <row r="4" spans="1:8" x14ac:dyDescent="0.2">
      <c r="A4" s="23"/>
      <c r="B4" s="24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 t="s">
        <v>11</v>
      </c>
      <c r="B5" s="5"/>
      <c r="C5" s="6">
        <f>SUM(C6:C12)</f>
        <v>119707679.47999999</v>
      </c>
      <c r="D5" s="6">
        <f>SUM(D6:D12)</f>
        <v>4590023.17</v>
      </c>
      <c r="E5" s="6">
        <f>C5+D5</f>
        <v>124297702.64999999</v>
      </c>
      <c r="F5" s="6">
        <f>SUM(F6:F12)</f>
        <v>82108479.859999999</v>
      </c>
      <c r="G5" s="6">
        <f>SUM(G6:G12)</f>
        <v>80955128.390000001</v>
      </c>
      <c r="H5" s="6">
        <f>E5-F5</f>
        <v>42189222.789999992</v>
      </c>
    </row>
    <row r="6" spans="1:8" x14ac:dyDescent="0.2">
      <c r="A6" s="7"/>
      <c r="B6" s="8" t="s">
        <v>12</v>
      </c>
      <c r="C6" s="9">
        <v>64746891.039999999</v>
      </c>
      <c r="D6" s="9">
        <v>782846.25</v>
      </c>
      <c r="E6" s="9">
        <f t="shared" ref="E6:E69" si="0">C6+D6</f>
        <v>65529737.289999999</v>
      </c>
      <c r="F6" s="9">
        <v>47914799.909999996</v>
      </c>
      <c r="G6" s="9">
        <v>47620319.909999996</v>
      </c>
      <c r="H6" s="9">
        <f t="shared" ref="H6:H69" si="1">E6-F6</f>
        <v>17614937.380000003</v>
      </c>
    </row>
    <row r="7" spans="1:8" x14ac:dyDescent="0.2">
      <c r="A7" s="7"/>
      <c r="B7" s="8" t="s">
        <v>13</v>
      </c>
      <c r="C7" s="9">
        <v>1877590.63</v>
      </c>
      <c r="D7" s="9">
        <v>-375735</v>
      </c>
      <c r="E7" s="9">
        <f t="shared" si="0"/>
        <v>1501855.63</v>
      </c>
      <c r="F7" s="9">
        <v>831496.8</v>
      </c>
      <c r="G7" s="9">
        <v>831496.8</v>
      </c>
      <c r="H7" s="9">
        <f t="shared" si="1"/>
        <v>670358.82999999984</v>
      </c>
    </row>
    <row r="8" spans="1:8" x14ac:dyDescent="0.2">
      <c r="A8" s="7"/>
      <c r="B8" s="8" t="s">
        <v>14</v>
      </c>
      <c r="C8" s="9">
        <v>15684028.529999999</v>
      </c>
      <c r="D8" s="9">
        <v>128282.54</v>
      </c>
      <c r="E8" s="9">
        <f t="shared" si="0"/>
        <v>15812311.069999998</v>
      </c>
      <c r="F8" s="9">
        <v>2707021.34</v>
      </c>
      <c r="G8" s="9">
        <v>2699130.34</v>
      </c>
      <c r="H8" s="9">
        <f t="shared" si="1"/>
        <v>13105289.729999999</v>
      </c>
    </row>
    <row r="9" spans="1:8" x14ac:dyDescent="0.2">
      <c r="A9" s="7"/>
      <c r="B9" s="8" t="s">
        <v>15</v>
      </c>
      <c r="C9" s="9">
        <v>876276.13</v>
      </c>
      <c r="D9" s="9">
        <v>-82400</v>
      </c>
      <c r="E9" s="9">
        <f t="shared" si="0"/>
        <v>793876.13</v>
      </c>
      <c r="F9" s="9">
        <v>598755.07999999996</v>
      </c>
      <c r="G9" s="9">
        <v>598755.07999999996</v>
      </c>
      <c r="H9" s="9">
        <f t="shared" si="1"/>
        <v>195121.05000000005</v>
      </c>
    </row>
    <row r="10" spans="1:8" x14ac:dyDescent="0.2">
      <c r="A10" s="7"/>
      <c r="B10" s="8" t="s">
        <v>16</v>
      </c>
      <c r="C10" s="9">
        <v>36521643.149999999</v>
      </c>
      <c r="D10" s="9">
        <v>4137047.49</v>
      </c>
      <c r="E10" s="9">
        <f t="shared" si="0"/>
        <v>40658690.640000001</v>
      </c>
      <c r="F10" s="9">
        <v>30056406.73</v>
      </c>
      <c r="G10" s="9">
        <v>29205426.260000002</v>
      </c>
      <c r="H10" s="9">
        <f t="shared" si="1"/>
        <v>10602283.91</v>
      </c>
    </row>
    <row r="11" spans="1:8" x14ac:dyDescent="0.2">
      <c r="A11" s="7"/>
      <c r="B11" s="8" t="s">
        <v>17</v>
      </c>
      <c r="C11" s="9">
        <v>1250</v>
      </c>
      <c r="D11" s="9">
        <v>-18.11</v>
      </c>
      <c r="E11" s="9">
        <f t="shared" si="0"/>
        <v>1231.8900000000001</v>
      </c>
      <c r="F11" s="9">
        <v>0</v>
      </c>
      <c r="G11" s="9">
        <v>0</v>
      </c>
      <c r="H11" s="9">
        <f t="shared" si="1"/>
        <v>1231.8900000000001</v>
      </c>
    </row>
    <row r="12" spans="1:8" x14ac:dyDescent="0.2">
      <c r="A12" s="7"/>
      <c r="B12" s="8" t="s">
        <v>18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 x14ac:dyDescent="0.2">
      <c r="A13" s="4" t="s">
        <v>19</v>
      </c>
      <c r="B13" s="5"/>
      <c r="C13" s="9">
        <f>SUM(C14:C22)</f>
        <v>19338625.420000002</v>
      </c>
      <c r="D13" s="9">
        <f>SUM(D14:D22)</f>
        <v>787667.90999999992</v>
      </c>
      <c r="E13" s="9">
        <f t="shared" si="0"/>
        <v>20126293.330000002</v>
      </c>
      <c r="F13" s="9">
        <f>SUM(F14:F22)</f>
        <v>13458278.340000002</v>
      </c>
      <c r="G13" s="9">
        <f>SUM(G14:G22)</f>
        <v>8924506.1899999995</v>
      </c>
      <c r="H13" s="9">
        <f t="shared" si="1"/>
        <v>6668014.9900000002</v>
      </c>
    </row>
    <row r="14" spans="1:8" x14ac:dyDescent="0.2">
      <c r="A14" s="7"/>
      <c r="B14" s="8" t="s">
        <v>20</v>
      </c>
      <c r="C14" s="9">
        <v>1448838.34</v>
      </c>
      <c r="D14" s="9">
        <v>-84068.25</v>
      </c>
      <c r="E14" s="9">
        <f t="shared" si="0"/>
        <v>1364770.09</v>
      </c>
      <c r="F14" s="9">
        <v>660924.67000000004</v>
      </c>
      <c r="G14" s="9">
        <v>397435.17</v>
      </c>
      <c r="H14" s="9">
        <f t="shared" si="1"/>
        <v>703845.42</v>
      </c>
    </row>
    <row r="15" spans="1:8" x14ac:dyDescent="0.2">
      <c r="A15" s="7"/>
      <c r="B15" s="8" t="s">
        <v>21</v>
      </c>
      <c r="C15" s="9">
        <v>1292923.8400000001</v>
      </c>
      <c r="D15" s="9">
        <v>221817.98</v>
      </c>
      <c r="E15" s="9">
        <f t="shared" si="0"/>
        <v>1514741.82</v>
      </c>
      <c r="F15" s="9">
        <v>891302.47</v>
      </c>
      <c r="G15" s="9">
        <v>594902.57999999996</v>
      </c>
      <c r="H15" s="9">
        <f t="shared" si="1"/>
        <v>623439.35000000009</v>
      </c>
    </row>
    <row r="16" spans="1:8" x14ac:dyDescent="0.2">
      <c r="A16" s="7"/>
      <c r="B16" s="8" t="s">
        <v>22</v>
      </c>
      <c r="C16" s="9">
        <v>21600</v>
      </c>
      <c r="D16" s="9">
        <v>-20000</v>
      </c>
      <c r="E16" s="9">
        <f t="shared" si="0"/>
        <v>1600</v>
      </c>
      <c r="F16" s="9">
        <v>0</v>
      </c>
      <c r="G16" s="9">
        <v>0</v>
      </c>
      <c r="H16" s="9">
        <f t="shared" si="1"/>
        <v>1600</v>
      </c>
    </row>
    <row r="17" spans="1:8" x14ac:dyDescent="0.2">
      <c r="A17" s="7"/>
      <c r="B17" s="8" t="s">
        <v>23</v>
      </c>
      <c r="C17" s="9">
        <v>4115349.84</v>
      </c>
      <c r="D17" s="9">
        <v>1349162.53</v>
      </c>
      <c r="E17" s="9">
        <f t="shared" si="0"/>
        <v>5464512.3700000001</v>
      </c>
      <c r="F17" s="9">
        <v>4270764.9000000004</v>
      </c>
      <c r="G17" s="9">
        <v>2725967.25</v>
      </c>
      <c r="H17" s="9">
        <f t="shared" si="1"/>
        <v>1193747.4699999997</v>
      </c>
    </row>
    <row r="18" spans="1:8" x14ac:dyDescent="0.2">
      <c r="A18" s="7"/>
      <c r="B18" s="8" t="s">
        <v>24</v>
      </c>
      <c r="C18" s="9">
        <v>353160.36</v>
      </c>
      <c r="D18" s="9">
        <v>-48528</v>
      </c>
      <c r="E18" s="9">
        <f t="shared" si="0"/>
        <v>304632.36</v>
      </c>
      <c r="F18" s="9">
        <v>159667.34</v>
      </c>
      <c r="G18" s="9">
        <v>70332.009999999995</v>
      </c>
      <c r="H18" s="9">
        <f t="shared" si="1"/>
        <v>144965.01999999999</v>
      </c>
    </row>
    <row r="19" spans="1:8" x14ac:dyDescent="0.2">
      <c r="A19" s="7"/>
      <c r="B19" s="8" t="s">
        <v>25</v>
      </c>
      <c r="C19" s="9">
        <v>8530986.3699999992</v>
      </c>
      <c r="D19" s="9">
        <v>-458517.04</v>
      </c>
      <c r="E19" s="9">
        <f t="shared" si="0"/>
        <v>8072469.3299999991</v>
      </c>
      <c r="F19" s="9">
        <v>6156144.3499999996</v>
      </c>
      <c r="G19" s="9">
        <v>4294806.53</v>
      </c>
      <c r="H19" s="9">
        <f t="shared" si="1"/>
        <v>1916324.9799999995</v>
      </c>
    </row>
    <row r="20" spans="1:8" x14ac:dyDescent="0.2">
      <c r="A20" s="7"/>
      <c r="B20" s="8" t="s">
        <v>26</v>
      </c>
      <c r="C20" s="9">
        <v>1727429.5</v>
      </c>
      <c r="D20" s="9">
        <v>-415187</v>
      </c>
      <c r="E20" s="9">
        <f t="shared" si="0"/>
        <v>1312242.5</v>
      </c>
      <c r="F20" s="9">
        <v>164851.39000000001</v>
      </c>
      <c r="G20" s="9">
        <v>51812.39</v>
      </c>
      <c r="H20" s="9">
        <f t="shared" si="1"/>
        <v>1147391.1099999999</v>
      </c>
    </row>
    <row r="21" spans="1:8" x14ac:dyDescent="0.2">
      <c r="A21" s="7"/>
      <c r="B21" s="8" t="s">
        <v>27</v>
      </c>
      <c r="C21" s="9">
        <v>20000</v>
      </c>
      <c r="D21" s="9">
        <v>-20000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x14ac:dyDescent="0.2">
      <c r="A22" s="7"/>
      <c r="B22" s="8" t="s">
        <v>28</v>
      </c>
      <c r="C22" s="9">
        <v>1828337.17</v>
      </c>
      <c r="D22" s="9">
        <v>262987.69</v>
      </c>
      <c r="E22" s="9">
        <f t="shared" si="0"/>
        <v>2091324.8599999999</v>
      </c>
      <c r="F22" s="9">
        <v>1154623.22</v>
      </c>
      <c r="G22" s="9">
        <v>789250.26</v>
      </c>
      <c r="H22" s="9">
        <f t="shared" si="1"/>
        <v>936701.6399999999</v>
      </c>
    </row>
    <row r="23" spans="1:8" x14ac:dyDescent="0.2">
      <c r="A23" s="4" t="s">
        <v>29</v>
      </c>
      <c r="B23" s="5"/>
      <c r="C23" s="9">
        <f>SUM(C24:C32)</f>
        <v>21231704.100000001</v>
      </c>
      <c r="D23" s="9">
        <f>SUM(D24:D32)</f>
        <v>441680.04999999993</v>
      </c>
      <c r="E23" s="9">
        <f t="shared" si="0"/>
        <v>21673384.150000002</v>
      </c>
      <c r="F23" s="9">
        <f>SUM(F24:F32)</f>
        <v>11720380.66</v>
      </c>
      <c r="G23" s="9">
        <f>SUM(G24:G32)</f>
        <v>9970553.3000000007</v>
      </c>
      <c r="H23" s="9">
        <f t="shared" si="1"/>
        <v>9953003.4900000021</v>
      </c>
    </row>
    <row r="24" spans="1:8" x14ac:dyDescent="0.2">
      <c r="A24" s="7"/>
      <c r="B24" s="8" t="s">
        <v>30</v>
      </c>
      <c r="C24" s="9">
        <v>3418747.41</v>
      </c>
      <c r="D24" s="9">
        <v>577923.43999999994</v>
      </c>
      <c r="E24" s="9">
        <f t="shared" si="0"/>
        <v>3996670.85</v>
      </c>
      <c r="F24" s="9">
        <v>2711449.99</v>
      </c>
      <c r="G24" s="9">
        <v>2073659.06</v>
      </c>
      <c r="H24" s="9">
        <f t="shared" si="1"/>
        <v>1285220.8599999999</v>
      </c>
    </row>
    <row r="25" spans="1:8" x14ac:dyDescent="0.2">
      <c r="A25" s="7"/>
      <c r="B25" s="8" t="s">
        <v>31</v>
      </c>
      <c r="C25" s="9">
        <v>235100</v>
      </c>
      <c r="D25" s="9">
        <v>-103616.62</v>
      </c>
      <c r="E25" s="9">
        <f t="shared" si="0"/>
        <v>131483.38</v>
      </c>
      <c r="F25" s="9">
        <v>63990</v>
      </c>
      <c r="G25" s="9">
        <v>45120</v>
      </c>
      <c r="H25" s="9">
        <f t="shared" si="1"/>
        <v>67493.38</v>
      </c>
    </row>
    <row r="26" spans="1:8" x14ac:dyDescent="0.2">
      <c r="A26" s="7"/>
      <c r="B26" s="8" t="s">
        <v>32</v>
      </c>
      <c r="C26" s="9">
        <v>702626.38</v>
      </c>
      <c r="D26" s="9">
        <v>-38684.14</v>
      </c>
      <c r="E26" s="9">
        <f t="shared" si="0"/>
        <v>663942.24</v>
      </c>
      <c r="F26" s="9">
        <v>220343.55</v>
      </c>
      <c r="G26" s="9">
        <v>165442.1</v>
      </c>
      <c r="H26" s="9">
        <f t="shared" si="1"/>
        <v>443598.69</v>
      </c>
    </row>
    <row r="27" spans="1:8" x14ac:dyDescent="0.2">
      <c r="A27" s="7"/>
      <c r="B27" s="8" t="s">
        <v>33</v>
      </c>
      <c r="C27" s="9">
        <v>400786.47</v>
      </c>
      <c r="D27" s="9">
        <v>20869.77</v>
      </c>
      <c r="E27" s="9">
        <f t="shared" si="0"/>
        <v>421656.24</v>
      </c>
      <c r="F27" s="9">
        <v>360090.06</v>
      </c>
      <c r="G27" s="9">
        <v>324878.57</v>
      </c>
      <c r="H27" s="9">
        <f t="shared" si="1"/>
        <v>61566.179999999993</v>
      </c>
    </row>
    <row r="28" spans="1:8" x14ac:dyDescent="0.2">
      <c r="A28" s="7"/>
      <c r="B28" s="8" t="s">
        <v>34</v>
      </c>
      <c r="C28" s="9">
        <v>1217325.1000000001</v>
      </c>
      <c r="D28" s="9">
        <v>-240313</v>
      </c>
      <c r="E28" s="9">
        <f t="shared" si="0"/>
        <v>977012.10000000009</v>
      </c>
      <c r="F28" s="9">
        <v>440122.77</v>
      </c>
      <c r="G28" s="9">
        <v>322305.78000000003</v>
      </c>
      <c r="H28" s="9">
        <f t="shared" si="1"/>
        <v>536889.33000000007</v>
      </c>
    </row>
    <row r="29" spans="1:8" x14ac:dyDescent="0.2">
      <c r="A29" s="7"/>
      <c r="B29" s="8" t="s">
        <v>35</v>
      </c>
      <c r="C29" s="9">
        <v>1390567.12</v>
      </c>
      <c r="D29" s="9">
        <v>361192</v>
      </c>
      <c r="E29" s="9">
        <f t="shared" si="0"/>
        <v>1751759.12</v>
      </c>
      <c r="F29" s="9">
        <v>863322.7</v>
      </c>
      <c r="G29" s="9">
        <v>431502.43</v>
      </c>
      <c r="H29" s="9">
        <f t="shared" si="1"/>
        <v>888436.42000000016</v>
      </c>
    </row>
    <row r="30" spans="1:8" x14ac:dyDescent="0.2">
      <c r="A30" s="7"/>
      <c r="B30" s="8" t="s">
        <v>36</v>
      </c>
      <c r="C30" s="9">
        <v>703727.49</v>
      </c>
      <c r="D30" s="9">
        <v>-305930.02</v>
      </c>
      <c r="E30" s="9">
        <f t="shared" si="0"/>
        <v>397797.47</v>
      </c>
      <c r="F30" s="9">
        <v>127716.67</v>
      </c>
      <c r="G30" s="9">
        <v>91002.68</v>
      </c>
      <c r="H30" s="9">
        <f t="shared" si="1"/>
        <v>270080.8</v>
      </c>
    </row>
    <row r="31" spans="1:8" x14ac:dyDescent="0.2">
      <c r="A31" s="7"/>
      <c r="B31" s="8" t="s">
        <v>37</v>
      </c>
      <c r="C31" s="9">
        <v>2054345.76</v>
      </c>
      <c r="D31" s="9">
        <v>-633263.29</v>
      </c>
      <c r="E31" s="9">
        <f t="shared" si="0"/>
        <v>1421082.47</v>
      </c>
      <c r="F31" s="9">
        <v>251882.84</v>
      </c>
      <c r="G31" s="9">
        <v>186469.12</v>
      </c>
      <c r="H31" s="9">
        <f t="shared" si="1"/>
        <v>1169199.6299999999</v>
      </c>
    </row>
    <row r="32" spans="1:8" x14ac:dyDescent="0.2">
      <c r="A32" s="7"/>
      <c r="B32" s="8" t="s">
        <v>38</v>
      </c>
      <c r="C32" s="9">
        <v>11108478.369999999</v>
      </c>
      <c r="D32" s="9">
        <v>803501.91</v>
      </c>
      <c r="E32" s="9">
        <f t="shared" si="0"/>
        <v>11911980.279999999</v>
      </c>
      <c r="F32" s="9">
        <v>6681462.0800000001</v>
      </c>
      <c r="G32" s="9">
        <v>6330173.5599999996</v>
      </c>
      <c r="H32" s="9">
        <f t="shared" si="1"/>
        <v>5230518.1999999993</v>
      </c>
    </row>
    <row r="33" spans="1:8" x14ac:dyDescent="0.2">
      <c r="A33" s="4" t="s">
        <v>39</v>
      </c>
      <c r="B33" s="5"/>
      <c r="C33" s="9">
        <f>SUM(C34:C42)</f>
        <v>33884540.460000001</v>
      </c>
      <c r="D33" s="9">
        <f>SUM(D34:D42)</f>
        <v>8206641.0899999999</v>
      </c>
      <c r="E33" s="9">
        <f t="shared" si="0"/>
        <v>42091181.549999997</v>
      </c>
      <c r="F33" s="9">
        <f>SUM(F34:F42)</f>
        <v>26214929.27</v>
      </c>
      <c r="G33" s="9">
        <f>SUM(G34:G42)</f>
        <v>18662765.460000001</v>
      </c>
      <c r="H33" s="9">
        <f t="shared" si="1"/>
        <v>15876252.279999997</v>
      </c>
    </row>
    <row r="34" spans="1:8" x14ac:dyDescent="0.2">
      <c r="A34" s="7"/>
      <c r="B34" s="8" t="s">
        <v>40</v>
      </c>
      <c r="C34" s="9">
        <v>15491388.52</v>
      </c>
      <c r="D34" s="9">
        <v>0</v>
      </c>
      <c r="E34" s="9">
        <f t="shared" si="0"/>
        <v>15491388.52</v>
      </c>
      <c r="F34" s="9">
        <v>11900826.189999999</v>
      </c>
      <c r="G34" s="9">
        <v>9335337.4600000009</v>
      </c>
      <c r="H34" s="9">
        <f t="shared" si="1"/>
        <v>3590562.33</v>
      </c>
    </row>
    <row r="35" spans="1:8" x14ac:dyDescent="0.2">
      <c r="A35" s="7"/>
      <c r="B35" s="8" t="s">
        <v>41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x14ac:dyDescent="0.2">
      <c r="A36" s="7"/>
      <c r="B36" s="8" t="s">
        <v>42</v>
      </c>
      <c r="C36" s="9">
        <v>0</v>
      </c>
      <c r="D36" s="9">
        <v>0</v>
      </c>
      <c r="E36" s="9">
        <f t="shared" si="0"/>
        <v>0</v>
      </c>
      <c r="F36" s="9">
        <v>0</v>
      </c>
      <c r="G36" s="9">
        <v>0</v>
      </c>
      <c r="H36" s="9">
        <f t="shared" si="1"/>
        <v>0</v>
      </c>
    </row>
    <row r="37" spans="1:8" x14ac:dyDescent="0.2">
      <c r="A37" s="7"/>
      <c r="B37" s="8" t="s">
        <v>43</v>
      </c>
      <c r="C37" s="9">
        <v>11497980.74</v>
      </c>
      <c r="D37" s="9">
        <v>8206641.0899999999</v>
      </c>
      <c r="E37" s="9">
        <f t="shared" si="0"/>
        <v>19704621.829999998</v>
      </c>
      <c r="F37" s="9">
        <v>9625305.0800000001</v>
      </c>
      <c r="G37" s="9">
        <v>7247225</v>
      </c>
      <c r="H37" s="9">
        <f t="shared" si="1"/>
        <v>10079316.749999998</v>
      </c>
    </row>
    <row r="38" spans="1:8" x14ac:dyDescent="0.2">
      <c r="A38" s="7"/>
      <c r="B38" s="8" t="s">
        <v>44</v>
      </c>
      <c r="C38" s="9">
        <v>6895171.2000000002</v>
      </c>
      <c r="D38" s="9">
        <v>0</v>
      </c>
      <c r="E38" s="9">
        <f t="shared" si="0"/>
        <v>6895171.2000000002</v>
      </c>
      <c r="F38" s="9">
        <v>4688798</v>
      </c>
      <c r="G38" s="9">
        <v>2080203</v>
      </c>
      <c r="H38" s="9">
        <f t="shared" si="1"/>
        <v>2206373.2000000002</v>
      </c>
    </row>
    <row r="39" spans="1:8" x14ac:dyDescent="0.2">
      <c r="A39" s="7"/>
      <c r="B39" s="8" t="s">
        <v>45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1"/>
        <v>0</v>
      </c>
    </row>
    <row r="40" spans="1:8" x14ac:dyDescent="0.2">
      <c r="A40" s="7"/>
      <c r="B40" s="8" t="s">
        <v>46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1"/>
        <v>0</v>
      </c>
    </row>
    <row r="41" spans="1:8" x14ac:dyDescent="0.2">
      <c r="A41" s="7"/>
      <c r="B41" s="8" t="s">
        <v>47</v>
      </c>
      <c r="C41" s="9">
        <v>0</v>
      </c>
      <c r="D41" s="9">
        <v>0</v>
      </c>
      <c r="E41" s="9">
        <f t="shared" si="0"/>
        <v>0</v>
      </c>
      <c r="F41" s="9">
        <v>0</v>
      </c>
      <c r="G41" s="9">
        <v>0</v>
      </c>
      <c r="H41" s="9">
        <f t="shared" si="1"/>
        <v>0</v>
      </c>
    </row>
    <row r="42" spans="1:8" x14ac:dyDescent="0.2">
      <c r="A42" s="7"/>
      <c r="B42" s="8" t="s">
        <v>48</v>
      </c>
      <c r="C42" s="9">
        <v>0</v>
      </c>
      <c r="D42" s="9">
        <v>0</v>
      </c>
      <c r="E42" s="9">
        <f t="shared" si="0"/>
        <v>0</v>
      </c>
      <c r="F42" s="9">
        <v>0</v>
      </c>
      <c r="G42" s="9">
        <v>0</v>
      </c>
      <c r="H42" s="9">
        <f t="shared" si="1"/>
        <v>0</v>
      </c>
    </row>
    <row r="43" spans="1:8" x14ac:dyDescent="0.2">
      <c r="A43" s="4" t="s">
        <v>49</v>
      </c>
      <c r="B43" s="5"/>
      <c r="C43" s="9">
        <f>SUM(C44:C52)</f>
        <v>60000</v>
      </c>
      <c r="D43" s="9">
        <f>SUM(D44:D52)</f>
        <v>1777602.09</v>
      </c>
      <c r="E43" s="9">
        <f t="shared" si="0"/>
        <v>1837602.09</v>
      </c>
      <c r="F43" s="9">
        <f>SUM(F44:F52)</f>
        <v>1470044.7999999998</v>
      </c>
      <c r="G43" s="9">
        <f>SUM(G44:G52)</f>
        <v>148650.47</v>
      </c>
      <c r="H43" s="9">
        <f t="shared" si="1"/>
        <v>367557.29000000027</v>
      </c>
    </row>
    <row r="44" spans="1:8" x14ac:dyDescent="0.2">
      <c r="A44" s="7"/>
      <c r="B44" s="8" t="s">
        <v>50</v>
      </c>
      <c r="C44" s="9">
        <v>10000</v>
      </c>
      <c r="D44" s="9">
        <v>270180.39</v>
      </c>
      <c r="E44" s="9">
        <f t="shared" si="0"/>
        <v>280180.39</v>
      </c>
      <c r="F44" s="9">
        <v>125325.32</v>
      </c>
      <c r="G44" s="9">
        <v>39405</v>
      </c>
      <c r="H44" s="9">
        <f t="shared" si="1"/>
        <v>154855.07</v>
      </c>
    </row>
    <row r="45" spans="1:8" x14ac:dyDescent="0.2">
      <c r="A45" s="7"/>
      <c r="B45" s="8" t="s">
        <v>51</v>
      </c>
      <c r="C45" s="9">
        <v>0</v>
      </c>
      <c r="D45" s="9">
        <v>36100</v>
      </c>
      <c r="E45" s="9">
        <f t="shared" si="0"/>
        <v>36100</v>
      </c>
      <c r="F45" s="9">
        <v>34500</v>
      </c>
      <c r="G45" s="9">
        <v>34500</v>
      </c>
      <c r="H45" s="9">
        <f t="shared" si="1"/>
        <v>1600</v>
      </c>
    </row>
    <row r="46" spans="1:8" x14ac:dyDescent="0.2">
      <c r="A46" s="7"/>
      <c r="B46" s="8" t="s">
        <v>52</v>
      </c>
      <c r="C46" s="9">
        <v>0</v>
      </c>
      <c r="D46" s="9">
        <v>0</v>
      </c>
      <c r="E46" s="9">
        <f t="shared" si="0"/>
        <v>0</v>
      </c>
      <c r="F46" s="9">
        <v>0</v>
      </c>
      <c r="G46" s="9">
        <v>0</v>
      </c>
      <c r="H46" s="9">
        <f t="shared" si="1"/>
        <v>0</v>
      </c>
    </row>
    <row r="47" spans="1:8" x14ac:dyDescent="0.2">
      <c r="A47" s="7"/>
      <c r="B47" s="8" t="s">
        <v>53</v>
      </c>
      <c r="C47" s="9">
        <v>0</v>
      </c>
      <c r="D47" s="9">
        <v>1130000</v>
      </c>
      <c r="E47" s="9">
        <f t="shared" si="0"/>
        <v>1130000</v>
      </c>
      <c r="F47" s="9">
        <v>1130000</v>
      </c>
      <c r="G47" s="9">
        <v>0</v>
      </c>
      <c r="H47" s="9">
        <f t="shared" si="1"/>
        <v>0</v>
      </c>
    </row>
    <row r="48" spans="1:8" x14ac:dyDescent="0.2">
      <c r="A48" s="7"/>
      <c r="B48" s="8" t="s">
        <v>54</v>
      </c>
      <c r="C48" s="9">
        <v>0</v>
      </c>
      <c r="D48" s="9">
        <v>107647</v>
      </c>
      <c r="E48" s="9">
        <f t="shared" si="0"/>
        <v>107647</v>
      </c>
      <c r="F48" s="9">
        <v>29476.720000000001</v>
      </c>
      <c r="G48" s="9">
        <v>10238.719999999999</v>
      </c>
      <c r="H48" s="9">
        <f t="shared" si="1"/>
        <v>78170.28</v>
      </c>
    </row>
    <row r="49" spans="1:8" x14ac:dyDescent="0.2">
      <c r="A49" s="7"/>
      <c r="B49" s="8" t="s">
        <v>55</v>
      </c>
      <c r="C49" s="9">
        <v>15000</v>
      </c>
      <c r="D49" s="9">
        <v>247364.7</v>
      </c>
      <c r="E49" s="9">
        <f t="shared" si="0"/>
        <v>262364.7</v>
      </c>
      <c r="F49" s="9">
        <v>143900.60999999999</v>
      </c>
      <c r="G49" s="9">
        <v>61864.6</v>
      </c>
      <c r="H49" s="9">
        <f t="shared" si="1"/>
        <v>118464.09000000003</v>
      </c>
    </row>
    <row r="50" spans="1:8" x14ac:dyDescent="0.2">
      <c r="A50" s="7"/>
      <c r="B50" s="8" t="s">
        <v>56</v>
      </c>
      <c r="C50" s="9">
        <v>20000</v>
      </c>
      <c r="D50" s="9">
        <v>-20000</v>
      </c>
      <c r="E50" s="9">
        <f t="shared" si="0"/>
        <v>0</v>
      </c>
      <c r="F50" s="9">
        <v>0</v>
      </c>
      <c r="G50" s="9">
        <v>0</v>
      </c>
      <c r="H50" s="9">
        <f t="shared" si="1"/>
        <v>0</v>
      </c>
    </row>
    <row r="51" spans="1:8" x14ac:dyDescent="0.2">
      <c r="A51" s="7"/>
      <c r="B51" s="8" t="s">
        <v>57</v>
      </c>
      <c r="C51" s="9">
        <v>0</v>
      </c>
      <c r="D51" s="9">
        <v>0</v>
      </c>
      <c r="E51" s="9">
        <f t="shared" si="0"/>
        <v>0</v>
      </c>
      <c r="F51" s="9">
        <v>0</v>
      </c>
      <c r="G51" s="9">
        <v>0</v>
      </c>
      <c r="H51" s="9">
        <f t="shared" si="1"/>
        <v>0</v>
      </c>
    </row>
    <row r="52" spans="1:8" x14ac:dyDescent="0.2">
      <c r="A52" s="7"/>
      <c r="B52" s="8" t="s">
        <v>58</v>
      </c>
      <c r="C52" s="9">
        <v>15000</v>
      </c>
      <c r="D52" s="9">
        <v>6310</v>
      </c>
      <c r="E52" s="9">
        <f t="shared" si="0"/>
        <v>21310</v>
      </c>
      <c r="F52" s="9">
        <v>6842.15</v>
      </c>
      <c r="G52" s="9">
        <v>2642.15</v>
      </c>
      <c r="H52" s="9">
        <f t="shared" si="1"/>
        <v>14467.85</v>
      </c>
    </row>
    <row r="53" spans="1:8" x14ac:dyDescent="0.2">
      <c r="A53" s="4" t="s">
        <v>59</v>
      </c>
      <c r="B53" s="5"/>
      <c r="C53" s="9">
        <f>SUM(C54:C56)</f>
        <v>298407.07</v>
      </c>
      <c r="D53" s="9">
        <f>SUM(D54:D56)</f>
        <v>118431379.03999999</v>
      </c>
      <c r="E53" s="9">
        <f t="shared" si="0"/>
        <v>118729786.10999998</v>
      </c>
      <c r="F53" s="9">
        <f>SUM(F54:F56)</f>
        <v>70001000.400000006</v>
      </c>
      <c r="G53" s="9">
        <f>SUM(G54:G56)</f>
        <v>68638288.610000014</v>
      </c>
      <c r="H53" s="9">
        <f t="shared" si="1"/>
        <v>48728785.709999979</v>
      </c>
    </row>
    <row r="54" spans="1:8" x14ac:dyDescent="0.2">
      <c r="A54" s="7"/>
      <c r="B54" s="8" t="s">
        <v>60</v>
      </c>
      <c r="C54" s="9">
        <v>298407.07</v>
      </c>
      <c r="D54" s="9">
        <v>117382353.48999999</v>
      </c>
      <c r="E54" s="9">
        <f t="shared" si="0"/>
        <v>117680760.55999999</v>
      </c>
      <c r="F54" s="9">
        <v>69953609.969999999</v>
      </c>
      <c r="G54" s="9">
        <v>68590898.180000007</v>
      </c>
      <c r="H54" s="9">
        <f t="shared" si="1"/>
        <v>47727150.589999989</v>
      </c>
    </row>
    <row r="55" spans="1:8" x14ac:dyDescent="0.2">
      <c r="A55" s="7"/>
      <c r="B55" s="8" t="s">
        <v>61</v>
      </c>
      <c r="C55" s="9">
        <v>0</v>
      </c>
      <c r="D55" s="9">
        <v>348065.55</v>
      </c>
      <c r="E55" s="9">
        <f t="shared" si="0"/>
        <v>348065.55</v>
      </c>
      <c r="F55" s="9">
        <v>47390.43</v>
      </c>
      <c r="G55" s="9">
        <v>47390.43</v>
      </c>
      <c r="H55" s="9">
        <f t="shared" si="1"/>
        <v>300675.12</v>
      </c>
    </row>
    <row r="56" spans="1:8" x14ac:dyDescent="0.2">
      <c r="A56" s="7"/>
      <c r="B56" s="8" t="s">
        <v>62</v>
      </c>
      <c r="C56" s="9">
        <v>0</v>
      </c>
      <c r="D56" s="9">
        <v>700960</v>
      </c>
      <c r="E56" s="9">
        <f t="shared" si="0"/>
        <v>700960</v>
      </c>
      <c r="F56" s="9">
        <v>0</v>
      </c>
      <c r="G56" s="9">
        <v>0</v>
      </c>
      <c r="H56" s="9">
        <f t="shared" si="1"/>
        <v>700960</v>
      </c>
    </row>
    <row r="57" spans="1:8" x14ac:dyDescent="0.2">
      <c r="A57" s="4" t="s">
        <v>63</v>
      </c>
      <c r="B57" s="5"/>
      <c r="C57" s="9">
        <f>SUM(C58:C64)</f>
        <v>345457.11</v>
      </c>
      <c r="D57" s="9">
        <f>SUM(D58:D64)</f>
        <v>4948877.2</v>
      </c>
      <c r="E57" s="9">
        <f t="shared" si="0"/>
        <v>5294334.3100000005</v>
      </c>
      <c r="F57" s="9">
        <f>SUM(F58:F64)</f>
        <v>0</v>
      </c>
      <c r="G57" s="9">
        <f>SUM(G58:G64)</f>
        <v>0</v>
      </c>
      <c r="H57" s="9">
        <f t="shared" si="1"/>
        <v>5294334.3100000005</v>
      </c>
    </row>
    <row r="58" spans="1:8" x14ac:dyDescent="0.2">
      <c r="A58" s="7"/>
      <c r="B58" s="8" t="s">
        <v>64</v>
      </c>
      <c r="C58" s="9">
        <v>0</v>
      </c>
      <c r="D58" s="9">
        <v>0</v>
      </c>
      <c r="E58" s="9">
        <f t="shared" si="0"/>
        <v>0</v>
      </c>
      <c r="F58" s="9">
        <v>0</v>
      </c>
      <c r="G58" s="9">
        <v>0</v>
      </c>
      <c r="H58" s="9">
        <f t="shared" si="1"/>
        <v>0</v>
      </c>
    </row>
    <row r="59" spans="1:8" x14ac:dyDescent="0.2">
      <c r="A59" s="7"/>
      <c r="B59" s="8" t="s">
        <v>65</v>
      </c>
      <c r="C59" s="9">
        <v>0</v>
      </c>
      <c r="D59" s="9">
        <v>0</v>
      </c>
      <c r="E59" s="9">
        <f t="shared" si="0"/>
        <v>0</v>
      </c>
      <c r="F59" s="9">
        <v>0</v>
      </c>
      <c r="G59" s="9">
        <v>0</v>
      </c>
      <c r="H59" s="9">
        <f t="shared" si="1"/>
        <v>0</v>
      </c>
    </row>
    <row r="60" spans="1:8" x14ac:dyDescent="0.2">
      <c r="A60" s="7"/>
      <c r="B60" s="8" t="s">
        <v>66</v>
      </c>
      <c r="C60" s="9">
        <v>0</v>
      </c>
      <c r="D60" s="9">
        <v>0</v>
      </c>
      <c r="E60" s="9">
        <f t="shared" si="0"/>
        <v>0</v>
      </c>
      <c r="F60" s="9">
        <v>0</v>
      </c>
      <c r="G60" s="9">
        <v>0</v>
      </c>
      <c r="H60" s="9">
        <f t="shared" si="1"/>
        <v>0</v>
      </c>
    </row>
    <row r="61" spans="1:8" x14ac:dyDescent="0.2">
      <c r="A61" s="7"/>
      <c r="B61" s="8" t="s">
        <v>67</v>
      </c>
      <c r="C61" s="9">
        <v>0</v>
      </c>
      <c r="D61" s="9">
        <v>0</v>
      </c>
      <c r="E61" s="9">
        <f t="shared" si="0"/>
        <v>0</v>
      </c>
      <c r="F61" s="9">
        <v>0</v>
      </c>
      <c r="G61" s="9">
        <v>0</v>
      </c>
      <c r="H61" s="9">
        <f t="shared" si="1"/>
        <v>0</v>
      </c>
    </row>
    <row r="62" spans="1:8" x14ac:dyDescent="0.2">
      <c r="A62" s="7"/>
      <c r="B62" s="8" t="s">
        <v>68</v>
      </c>
      <c r="C62" s="9">
        <v>0</v>
      </c>
      <c r="D62" s="9">
        <v>0</v>
      </c>
      <c r="E62" s="9">
        <f t="shared" si="0"/>
        <v>0</v>
      </c>
      <c r="F62" s="9">
        <v>0</v>
      </c>
      <c r="G62" s="9">
        <v>0</v>
      </c>
      <c r="H62" s="9">
        <f t="shared" si="1"/>
        <v>0</v>
      </c>
    </row>
    <row r="63" spans="1:8" x14ac:dyDescent="0.2">
      <c r="A63" s="7"/>
      <c r="B63" s="8" t="s">
        <v>69</v>
      </c>
      <c r="C63" s="9">
        <v>0</v>
      </c>
      <c r="D63" s="9">
        <v>0</v>
      </c>
      <c r="E63" s="9">
        <f t="shared" si="0"/>
        <v>0</v>
      </c>
      <c r="F63" s="9">
        <v>0</v>
      </c>
      <c r="G63" s="9">
        <v>0</v>
      </c>
      <c r="H63" s="9">
        <f t="shared" si="1"/>
        <v>0</v>
      </c>
    </row>
    <row r="64" spans="1:8" x14ac:dyDescent="0.2">
      <c r="A64" s="7"/>
      <c r="B64" s="8" t="s">
        <v>70</v>
      </c>
      <c r="C64" s="9">
        <v>345457.11</v>
      </c>
      <c r="D64" s="9">
        <v>4948877.2</v>
      </c>
      <c r="E64" s="9">
        <f t="shared" si="0"/>
        <v>5294334.3100000005</v>
      </c>
      <c r="F64" s="9">
        <v>0</v>
      </c>
      <c r="G64" s="9">
        <v>0</v>
      </c>
      <c r="H64" s="9">
        <f t="shared" si="1"/>
        <v>5294334.3100000005</v>
      </c>
    </row>
    <row r="65" spans="1:8" x14ac:dyDescent="0.2">
      <c r="A65" s="4" t="s">
        <v>71</v>
      </c>
      <c r="B65" s="5"/>
      <c r="C65" s="9">
        <f>SUM(C66:C68)</f>
        <v>50587559.960000001</v>
      </c>
      <c r="D65" s="9">
        <f>SUM(D66:D68)</f>
        <v>-26501219.239999998</v>
      </c>
      <c r="E65" s="9">
        <f t="shared" si="0"/>
        <v>24086340.720000003</v>
      </c>
      <c r="F65" s="9">
        <f>SUM(F66:F68)</f>
        <v>1662918.35</v>
      </c>
      <c r="G65" s="9">
        <f>SUM(G66:G68)</f>
        <v>290970</v>
      </c>
      <c r="H65" s="9">
        <f t="shared" si="1"/>
        <v>22423422.370000001</v>
      </c>
    </row>
    <row r="66" spans="1:8" x14ac:dyDescent="0.2">
      <c r="A66" s="7"/>
      <c r="B66" s="8" t="s">
        <v>72</v>
      </c>
      <c r="C66" s="9">
        <v>0</v>
      </c>
      <c r="D66" s="9">
        <v>0</v>
      </c>
      <c r="E66" s="9">
        <f t="shared" si="0"/>
        <v>0</v>
      </c>
      <c r="F66" s="9">
        <v>0</v>
      </c>
      <c r="G66" s="9">
        <v>0</v>
      </c>
      <c r="H66" s="9">
        <f t="shared" si="1"/>
        <v>0</v>
      </c>
    </row>
    <row r="67" spans="1:8" x14ac:dyDescent="0.2">
      <c r="A67" s="7"/>
      <c r="B67" s="8" t="s">
        <v>73</v>
      </c>
      <c r="C67" s="9">
        <v>0</v>
      </c>
      <c r="D67" s="9">
        <v>0</v>
      </c>
      <c r="E67" s="9">
        <f t="shared" si="0"/>
        <v>0</v>
      </c>
      <c r="F67" s="9">
        <v>0</v>
      </c>
      <c r="G67" s="9">
        <v>0</v>
      </c>
      <c r="H67" s="9">
        <f t="shared" si="1"/>
        <v>0</v>
      </c>
    </row>
    <row r="68" spans="1:8" x14ac:dyDescent="0.2">
      <c r="A68" s="7"/>
      <c r="B68" s="8" t="s">
        <v>74</v>
      </c>
      <c r="C68" s="9">
        <v>50587559.960000001</v>
      </c>
      <c r="D68" s="9">
        <v>-26501219.239999998</v>
      </c>
      <c r="E68" s="9">
        <f t="shared" si="0"/>
        <v>24086340.720000003</v>
      </c>
      <c r="F68" s="9">
        <v>1662918.35</v>
      </c>
      <c r="G68" s="9">
        <v>290970</v>
      </c>
      <c r="H68" s="9">
        <f t="shared" si="1"/>
        <v>22423422.370000001</v>
      </c>
    </row>
    <row r="69" spans="1:8" x14ac:dyDescent="0.2">
      <c r="A69" s="4" t="s">
        <v>75</v>
      </c>
      <c r="B69" s="5"/>
      <c r="C69" s="9">
        <f>SUM(C70:C76)</f>
        <v>0</v>
      </c>
      <c r="D69" s="9">
        <f>SUM(D70:D76)</f>
        <v>0</v>
      </c>
      <c r="E69" s="9">
        <f t="shared" si="0"/>
        <v>0</v>
      </c>
      <c r="F69" s="9">
        <f>SUM(F70:F76)</f>
        <v>0</v>
      </c>
      <c r="G69" s="9">
        <f>SUM(G70:G76)</f>
        <v>0</v>
      </c>
      <c r="H69" s="9">
        <f t="shared" si="1"/>
        <v>0</v>
      </c>
    </row>
    <row r="70" spans="1:8" x14ac:dyDescent="0.2">
      <c r="A70" s="7"/>
      <c r="B70" s="8" t="s">
        <v>76</v>
      </c>
      <c r="C70" s="9">
        <v>0</v>
      </c>
      <c r="D70" s="9">
        <v>0</v>
      </c>
      <c r="E70" s="9">
        <f t="shared" ref="E70:E76" si="2">C70+D70</f>
        <v>0</v>
      </c>
      <c r="F70" s="9">
        <v>0</v>
      </c>
      <c r="G70" s="9">
        <v>0</v>
      </c>
      <c r="H70" s="9">
        <f t="shared" ref="H70:H76" si="3">E70-F70</f>
        <v>0</v>
      </c>
    </row>
    <row r="71" spans="1:8" x14ac:dyDescent="0.2">
      <c r="A71" s="7"/>
      <c r="B71" s="8" t="s">
        <v>77</v>
      </c>
      <c r="C71" s="9">
        <v>0</v>
      </c>
      <c r="D71" s="9">
        <v>0</v>
      </c>
      <c r="E71" s="9">
        <f t="shared" si="2"/>
        <v>0</v>
      </c>
      <c r="F71" s="9">
        <v>0</v>
      </c>
      <c r="G71" s="9">
        <v>0</v>
      </c>
      <c r="H71" s="9">
        <f t="shared" si="3"/>
        <v>0</v>
      </c>
    </row>
    <row r="72" spans="1:8" x14ac:dyDescent="0.2">
      <c r="A72" s="7"/>
      <c r="B72" s="8" t="s">
        <v>78</v>
      </c>
      <c r="C72" s="9">
        <v>0</v>
      </c>
      <c r="D72" s="9">
        <v>0</v>
      </c>
      <c r="E72" s="9">
        <f t="shared" si="2"/>
        <v>0</v>
      </c>
      <c r="F72" s="9">
        <v>0</v>
      </c>
      <c r="G72" s="9">
        <v>0</v>
      </c>
      <c r="H72" s="9">
        <f t="shared" si="3"/>
        <v>0</v>
      </c>
    </row>
    <row r="73" spans="1:8" x14ac:dyDescent="0.2">
      <c r="A73" s="7"/>
      <c r="B73" s="8" t="s">
        <v>79</v>
      </c>
      <c r="C73" s="9">
        <v>0</v>
      </c>
      <c r="D73" s="9">
        <v>0</v>
      </c>
      <c r="E73" s="9">
        <f t="shared" si="2"/>
        <v>0</v>
      </c>
      <c r="F73" s="9">
        <v>0</v>
      </c>
      <c r="G73" s="9">
        <v>0</v>
      </c>
      <c r="H73" s="9">
        <f t="shared" si="3"/>
        <v>0</v>
      </c>
    </row>
    <row r="74" spans="1:8" x14ac:dyDescent="0.2">
      <c r="A74" s="7"/>
      <c r="B74" s="8" t="s">
        <v>80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3"/>
        <v>0</v>
      </c>
    </row>
    <row r="75" spans="1:8" x14ac:dyDescent="0.2">
      <c r="A75" s="7"/>
      <c r="B75" s="8" t="s">
        <v>81</v>
      </c>
      <c r="C75" s="9">
        <v>0</v>
      </c>
      <c r="D75" s="9">
        <v>0</v>
      </c>
      <c r="E75" s="9">
        <f t="shared" si="2"/>
        <v>0</v>
      </c>
      <c r="F75" s="9">
        <v>0</v>
      </c>
      <c r="G75" s="9">
        <v>0</v>
      </c>
      <c r="H75" s="9">
        <f t="shared" si="3"/>
        <v>0</v>
      </c>
    </row>
    <row r="76" spans="1:8" x14ac:dyDescent="0.2">
      <c r="A76" s="10"/>
      <c r="B76" s="11" t="s">
        <v>82</v>
      </c>
      <c r="C76" s="12">
        <v>0</v>
      </c>
      <c r="D76" s="12">
        <v>0</v>
      </c>
      <c r="E76" s="12">
        <f t="shared" si="2"/>
        <v>0</v>
      </c>
      <c r="F76" s="12">
        <v>0</v>
      </c>
      <c r="G76" s="12">
        <v>0</v>
      </c>
      <c r="H76" s="12">
        <f t="shared" si="3"/>
        <v>0</v>
      </c>
    </row>
    <row r="77" spans="1:8" x14ac:dyDescent="0.2">
      <c r="A77" s="13"/>
      <c r="B77" s="14" t="s">
        <v>83</v>
      </c>
      <c r="C77" s="15">
        <f t="shared" ref="C77:H77" si="4">SUM(C5+C13+C23+C33+C43+C53+C57+C65+C69)</f>
        <v>245453973.59999999</v>
      </c>
      <c r="D77" s="15">
        <f t="shared" si="4"/>
        <v>112682651.30999999</v>
      </c>
      <c r="E77" s="15">
        <f t="shared" si="4"/>
        <v>358136624.91000003</v>
      </c>
      <c r="F77" s="15">
        <f t="shared" si="4"/>
        <v>206636031.68000001</v>
      </c>
      <c r="G77" s="15">
        <f t="shared" si="4"/>
        <v>187590862.42000002</v>
      </c>
      <c r="H77" s="15">
        <f t="shared" si="4"/>
        <v>151500593.22999999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 E 14</dc:creator>
  <cp:lastModifiedBy>Aspire E 14</cp:lastModifiedBy>
  <cp:lastPrinted>2020-10-30T16:15:48Z</cp:lastPrinted>
  <dcterms:created xsi:type="dcterms:W3CDTF">2020-10-29T20:34:18Z</dcterms:created>
  <dcterms:modified xsi:type="dcterms:W3CDTF">2020-10-30T16:16:01Z</dcterms:modified>
</cp:coreProperties>
</file>