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18" i="1"/>
  <c r="F18"/>
  <c r="I17"/>
  <c r="F17"/>
  <c r="I16"/>
  <c r="F16"/>
  <c r="I15"/>
  <c r="F15"/>
  <c r="I14"/>
  <c r="F14"/>
  <c r="I13"/>
  <c r="F13"/>
  <c r="I12"/>
  <c r="F12"/>
  <c r="I11"/>
  <c r="F11"/>
  <c r="I35"/>
  <c r="F35"/>
  <c r="I34"/>
  <c r="F34"/>
  <c r="I33"/>
  <c r="F33"/>
  <c r="I32"/>
  <c r="F32"/>
  <c r="I31"/>
  <c r="H31"/>
  <c r="G31"/>
  <c r="F31"/>
  <c r="E31"/>
  <c r="D31"/>
  <c r="F30"/>
  <c r="I30" s="1"/>
  <c r="F29"/>
  <c r="I29" s="1"/>
  <c r="F28"/>
  <c r="I28" s="1"/>
  <c r="F27"/>
  <c r="I27" s="1"/>
  <c r="H26"/>
  <c r="G26"/>
  <c r="F26"/>
  <c r="E26"/>
  <c r="D26"/>
  <c r="F25"/>
  <c r="I25" s="1"/>
  <c r="F24"/>
  <c r="I24" s="1"/>
  <c r="I23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H10"/>
  <c r="G10"/>
  <c r="F10"/>
  <c r="E10"/>
  <c r="D10"/>
  <c r="F9"/>
  <c r="I9" s="1"/>
  <c r="F8"/>
  <c r="I8" s="1"/>
  <c r="I7" s="1"/>
  <c r="H7"/>
  <c r="H37" s="1"/>
  <c r="G7"/>
  <c r="F7"/>
  <c r="F37" s="1"/>
  <c r="E7"/>
  <c r="D7"/>
  <c r="D37" s="1"/>
  <c r="E37" l="1"/>
  <c r="G37"/>
  <c r="I10"/>
  <c r="I26"/>
  <c r="I37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<sst xmlns="http://schemas.openxmlformats.org/spreadsheetml/2006/main" count="42" uniqueCount="42">
  <si>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</si>
  <si>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</si>
  <si>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</si>
  <si>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</si>
  <si>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</si>
  <si>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</si>
  <si>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</si>
  <si>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</si>
  <si>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</si>
  <si>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</si>
  <si>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</si>
  <si>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</si>
  <si>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</si>
  <si>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</si>
  <si>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</si>
  <si>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</si>
  <si>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</si>
  <si>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</si>
  <si>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</si>
  <si>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</si>
  <si>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</si>
  <si>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</si>
  <si>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</si>
  <si>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</si>
  <si>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</si>
  <si>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</si>
  <si>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</si>
  <si>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</si>
  <si>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</si>
  <si>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</si>
  <si>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</si>
  <si>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</si>
  <si>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</si>
  <si>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</si>
  <si>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</si>
  <si>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</si>
  <si>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</si>
  <si>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</si>
  <si>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</si>
  <si>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</si>
  <si>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</si>
  <si>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MOROLEON GTO.
GASTO POR CATEGORÍA PROGRAMÁTICA
DEL 1 DE ENERO AL 30 DE SEPTIEMBRE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</si>
</sst>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245453973.59999999</v>
      </c>
      <c r="E10" s="19">
        <f>SUM(E11:E18)</f>
        <v>112682651.30999999</v>
      </c>
      <c r="F10" s="19">
        <f t="shared" ref="F10:I10" si="1">SUM(F11:F18)</f>
        <v>358136624.90999997</v>
      </c>
      <c r="G10" s="19">
        <f t="shared" si="1"/>
        <v>206636031.68000001</v>
      </c>
      <c r="H10" s="19">
        <f t="shared" si="1"/>
        <v>187590862.42000002</v>
      </c>
      <c r="I10" s="19">
        <f t="shared" si="1"/>
        <v>151500593.22999996</v>
      </c>
    </row>
    <row r="11" spans="1:9">
      <c r="A11" s="13"/>
      <c r="B11" s="9"/>
      <c r="C11" s="3" t="s">
        <v>4</v>
      </c>
      <c r="D11" s="20">
        <v>183978613.00999999</v>
      </c>
      <c r="E11" s="20">
        <v>13966566.9</v>
      </c>
      <c r="F11" s="20">
        <f t="shared" ref="F11:F18" si="2">D11+E11</f>
        <v>197945179.91</v>
      </c>
      <c r="G11" s="20">
        <v>111777727.01000001</v>
      </c>
      <c r="H11" s="20">
        <v>101601115.29000001</v>
      </c>
      <c r="I11" s="20">
        <f t="shared" ref="I11:I18" si="3">F11-G11</f>
        <v>86167452.899999991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27427046.899999999</v>
      </c>
      <c r="E13" s="20">
        <v>1003601.2</v>
      </c>
      <c r="F13" s="20">
        <f t="shared" si="2"/>
        <v>28430648.099999998</v>
      </c>
      <c r="G13" s="20">
        <v>19783776.219999999</v>
      </c>
      <c r="H13" s="20">
        <v>15304350.050000001</v>
      </c>
      <c r="I13" s="20">
        <f t="shared" si="3"/>
        <v>8646871.879999999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34048313.689999998</v>
      </c>
      <c r="E18" s="20">
        <v>97712483.209999993</v>
      </c>
      <c r="F18" s="20">
        <f t="shared" si="2"/>
        <v>131760796.89999999</v>
      </c>
      <c r="G18" s="20">
        <v>75074528.450000003</v>
      </c>
      <c r="H18" s="20">
        <v>70685397.079999998</v>
      </c>
      <c r="I18" s="20">
        <f t="shared" si="3"/>
        <v>56686268.449999988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245453973.59999999</v>
      </c>
      <c r="E37" s="25">
        <f t="shared" ref="E37:I37" si="16">SUM(E7+E10+E19+E23+E26+E31)</f>
        <v>112682651.30999999</v>
      </c>
      <c r="F37" s="25">
        <f t="shared" si="16"/>
        <v>358136624.90999997</v>
      </c>
      <c r="G37" s="25">
        <f t="shared" si="16"/>
        <v>206636031.68000001</v>
      </c>
      <c r="H37" s="25">
        <f t="shared" si="16"/>
        <v>187590862.42000002</v>
      </c>
      <c r="I37" s="25">
        <f t="shared" si="16"/>
        <v>151500593.22999996</v>
      </c>
    </row>
  </sheetData>
  <sheetProtection formatCells="0" formatColumns="0" formatRows="0" autoFilter="0"/>
  <protectedRanges>
    <protectedRange sqref="B38:I65523" name="Rango1"/>
    <protectedRange sqref="D4:I5" name="Rango1_2_2"/>
    <protectedRange sqref="F37:I37 D7:I10 D19:I36" name="Rango1_3"/>
    <protectedRange sqref="D37:E37" name="Rango1_1_2"/>
    <protectedRange sqref="D11:I18" name="Rango1_3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2017-03-30T22:19:49Z</cp:lastPrinted>
  <dcterms:created xsi:type="dcterms:W3CDTF">2012-12-11T21:13:37Z</dcterms:created>
  <dcterms:modified xsi:type="dcterms:W3CDTF">2020-10-14T13:34:08Z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