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cm 4to. Trimestre Octubre-Diciembre 2021\"/>
    </mc:Choice>
  </mc:AlternateContent>
  <bookViews>
    <workbookView xWindow="1035" yWindow="2295" windowWidth="8415" windowHeight="787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<sst xmlns="http://schemas.openxmlformats.org/spreadsheetml/2006/main" count="950" uniqueCount="637">
  <si>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</si>
  <si>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</si>
  <si>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</si>
  <si>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</si>
  <si>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</si>
  <si>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</si>
  <si>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</si>
  <si>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</si>
  <si>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</si>
  <si>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</si>
  <si>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</si>
  <si>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</si>
  <si>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</si>
  <si>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</si>
  <si>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</si>
  <si>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</si>
  <si>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</si>
  <si>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</si>
  <si>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</si>
  <si>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</si>
  <si>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</si>
  <si>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</si>
  <si>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</si>
  <si>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</si>
  <si>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</si>
  <si>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</si>
  <si>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</si>
  <si>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</si>
  <si>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</si>
  <si>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</si>
  <si>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</si>
  <si>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</si>
  <si>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</si>
  <si>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</si>
  <si>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</si>
  <si>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</si>
  <si>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</si>
  <si>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</si>
  <si>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</si>
  <si>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</si>
  <si>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</si>
  <si>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</si>
  <si>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</si>
  <si>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</si>
  <si>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</si>
  <si>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</si>
  <si>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</si>
  <si>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</si>
  <si>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</si>
  <si>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</si>
  <si>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</si>
  <si>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</si>
  <si>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</si>
  <si>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</si>
  <si>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</si>
  <si>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</si>
  <si>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</si>
  <si>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</si>
  <si>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</si>
  <si>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</si>
  <si>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</si>
  <si>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</si>
  <si>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</si>
  <si>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</si>
  <si>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</si>
  <si>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</si>
  <si>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</si>
  <si>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</si>
  <si>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</si>
  <si>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</si>
  <si>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</si>
  <si>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</si>
  <si>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</si>
  <si>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</si>
  <si>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</si>
  <si>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</si>
  <si>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</si>
  <si>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</si>
  <si>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</si>
  <si>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</si>
  <si>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</si>
  <si>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</si>
  <si>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</si>
  <si>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</si>
  <si>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</si>
  <si>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</si>
  <si>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</si>
  <si>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</si>
  <si>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</si>
  <si>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</si>
  <si>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</si>
  <si>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</si>
  <si>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</si>
  <si>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</si>
  <si>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</si>
  <si>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</si>
  <si>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</si>
  <si>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</si>
  <si>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</si>
  <si>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</si>
  <si>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</si>
  <si>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</si>
  <si>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</si>
  <si>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</si>
  <si>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</si>
  <si>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</si>
  <si>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</si>
  <si>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</si>
  <si>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</si>
  <si>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</si>
  <si>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</si>
  <si>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</si>
  <si>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</si>
  <si>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</si>
  <si>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</si>
  <si>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</si>
  <si>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</si>
  <si>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</si>
  <si>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</si>
  <si>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</si>
  <si>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</si>
  <si>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</si>
  <si>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</si>
  <si>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</si>
  <si>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</si>
  <si>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</si>
  <si>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</si>
  <si>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</si>
  <si>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</si>
  <si>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</si>
  <si>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</si>
  <si>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</si>
  <si>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</si>
  <si>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</si>
  <si>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</si>
  <si>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</si>
  <si>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</si>
  <si>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</si>
  <si>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</si>
  <si>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</si>
  <si>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</si>
  <si>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</si>
  <si>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</si>
  <si>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</si>
  <si>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</si>
  <si>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</si>
  <si>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</si>
  <si>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</si>
  <si>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</si>
  <si>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</si>
  <si>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</si>
  <si>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</si>
  <si>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</si>
  <si>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</si>
  <si>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</si>
  <si>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</si>
  <si>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</si>
  <si>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</si>
  <si>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</si>
  <si>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</si>
  <si>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</si>
  <si>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</si>
  <si>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</si>
  <si>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</si>
  <si>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</si>
  <si>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</si>
  <si>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</si>
  <si>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</si>
  <si>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</si>
  <si>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</si>
  <si>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</si>
  <si>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</si>
  <si>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</si>
  <si>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</si>
  <si>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</si>
  <si>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</si>
  <si>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</si>
  <si>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</si>
  <si>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</si>
  <si>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</si>
  <si>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</si>
  <si>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</si>
  <si>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</si>
  <si>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</si>
  <si>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</si>
  <si>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</si>
  <si>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</si>
  <si>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</si>
  <si>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</si>
  <si>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</si>
  <si>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</si>
  <si>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</si>
  <si>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</si>
  <si>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</si>
  <si>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</si>
  <si>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</si>
  <si>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</si>
  <si>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</si>
  <si>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</si>
  <si>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</si>
  <si>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</si>
  <si>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</si>
  <si>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</si>
  <si>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</si>
  <si>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</si>
  <si>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</si>
  <si>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</si>
  <si>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</si>
  <si>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</si>
  <si>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</si>
  <si>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</si>
  <si>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</si>
  <si>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</si>
  <si>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</si>
  <si>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</si>
  <si>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</si>
  <si>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</si>
  <si>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</si>
  <si>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</si>
  <si>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</si>
  <si>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</si>
  <si>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</si>
  <si>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</si>
  <si>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</si>
  <si>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</si>
  <si>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</si>
  <si>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</si>
  <si>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</si>
  <si>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</si>
  <si>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</si>
  <si>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</si>
  <si>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</si>
  <si>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</si>
  <si>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</si>
  <si>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</si>
  <si>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</si>
  <si>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</si>
  <si>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</si>
  <si>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</si>
  <si>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</si>
  <si>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</si>
  <si>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</si>
  <si>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</si>
  <si>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</si>
  <si>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</si>
  <si>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</si>
  <si>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</si>
  <si>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</si>
  <si>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</si>
  <si>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</si>
  <si>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</si>
  <si>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</si>
  <si>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</si>
  <si>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</si>
  <si>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</si>
  <si>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</si>
  <si>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</si>
  <si>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</si>
  <si>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</si>
  <si>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</si>
  <si>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</si>
  <si>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</si>
  <si>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</si>
  <si>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</si>
  <si>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</si>
  <si>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</si>
  <si>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</si>
  <si>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</si>
  <si>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</si>
  <si>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</si>
  <si>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</si>
  <si>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</si>
  <si>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</si>
  <si>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</si>
  <si>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</si>
  <si>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</si>
  <si>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</si>
  <si>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</si>
  <si>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</si>
  <si>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</si>
  <si>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</si>
  <si>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</si>
  <si>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</si>
  <si>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</si>
  <si>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</si>
  <si>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</si>
  <si>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</si>
  <si>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</si>
  <si>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</si>
  <si>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</si>
  <si>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</si>
  <si>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</si>
  <si>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</si>
  <si>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</si>
  <si>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</si>
  <si>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</si>
  <si>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</si>
  <si>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</si>
  <si>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</si>
  <si>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</si>
  <si>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</si>
  <si>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</si>
  <si>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</si>
  <si>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</si>
  <si>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</si>
  <si>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</si>
  <si>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</si>
  <si>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</si>
  <si>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</si>
  <si>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</si>
  <si>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</si>
  <si>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</si>
  <si>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</si>
  <si>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</si>
  <si>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</si>
  <si>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</si>
  <si>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</si>
  <si>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</si>
  <si>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</si>
  <si>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</si>
  <si>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</si>
  <si>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</si>
  <si>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</si>
  <si>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</si>
  <si>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</si>
  <si>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</si>
  <si>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</si>
  <si>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</si>
  <si>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</si>
  <si>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</si>
  <si>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</si>
  <si>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</si>
  <si>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</si>
  <si>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</si>
  <si>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</si>
  <si>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</si>
  <si>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</si>
  <si>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</si>
  <si>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</si>
  <si>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</si>
  <si>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</si>
  <si>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</si>
  <si>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</si>
  <si>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</si>
  <si>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</si>
  <si>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</si>
  <si>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</si>
  <si>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</si>
  <si>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</si>
  <si>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</si>
  <si>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</si>
  <si>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</si>
  <si>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</si>
  <si>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</si>
  <si>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</si>
  <si>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</si>
  <si>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</si>
  <si>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</si>
  <si>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</si>
  <si>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</si>
  <si>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</si>
  <si>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</si>
  <si>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</si>
  <si>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</si>
  <si>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</si>
  <si>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</si>
  <si>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</si>
  <si>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</si>
  <si>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</si>
  <si>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</si>
  <si>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</si>
  <si>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</si>
  <si>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</si>
  <si>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</si>
  <si>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</si>
  <si>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</si>
  <si>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</si>
  <si>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</si>
  <si>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</si>
  <si>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</si>
  <si>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</si>
  <si>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</si>
  <si>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</si>
  <si>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</si>
  <si>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</si>
  <si>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</si>
  <si>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</si>
  <si>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</si>
  <si>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</si>
  <si>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</si>
  <si>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</si>
  <si>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</si>
  <si>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</si>
  <si>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</si>
  <si>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</si>
  <si>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</si>
  <si>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</si>
  <si>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</si>
  <si>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</si>
  <si>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</si>
  <si>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</si>
  <si>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</si>
  <si>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</si>
  <si>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</si>
  <si>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</si>
  <si>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</si>
  <si>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</si>
  <si>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</si>
  <si>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</si>
  <si>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</si>
  <si>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</si>
  <si>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</si>
  <si>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</si>
  <si>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</si>
  <si>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</si>
  <si>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</si>
  <si>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</si>
  <si>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</si>
  <si>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</si>
  <si>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</si>
  <si>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</si>
  <si>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</si>
  <si>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</si>
  <si>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</si>
  <si>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</si>
  <si>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</si>
  <si>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</si>
  <si>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</si>
  <si>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</si>
  <si>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</si>
  <si>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</si>
  <si>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</si>
  <si>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</si>
  <si>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</si>
  <si>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</si>
  <si>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</si>
  <si>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</si>
  <si>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</si>
  <si>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</si>
  <si>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</si>
  <si>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</si>
  <si>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</si>
  <si>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</si>
  <si>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</si>
  <si>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</si>
  <si>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</si>
  <si>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</si>
  <si>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</si>
  <si>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</si>
  <si>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</si>
  <si>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</si>
  <si>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</si>
  <si>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</si>
  <si>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</si>
  <si>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</si>
  <si>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</si>
  <si>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</si>
  <si>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</si>
  <si>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</si>
  <si>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</si>
  <si>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</si>
  <si>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</si>
  <si>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</si>
  <si>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</si>
  <si>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</si>
  <si>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</si>
  <si>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</si>
  <si>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</si>
  <si>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</si>
  <si>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</si>
  <si>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</si>
  <si>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</si>
  <si>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</si>
  <si>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</si>
  <si>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</si>
  <si>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</si>
  <si>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</si>
  <si>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</si>
  <si>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</si>
  <si>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</si>
  <si>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</si>
  <si>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</si>
  <si>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</si>
  <si>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</si>
  <si>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</si>
  <si>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</si>
  <si>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</si>
  <si>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</si>
  <si>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</si>
  <si>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</si>
  <si>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</si>
  <si>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</si>
  <si>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</si>
  <si>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</si>
  <si>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</si>
  <si>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</si>
  <si>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</si>
  <si>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</si>
  <si>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</si>
  <si>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</si>
  <si>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</si>
  <si>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</si>
  <si>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</si>
  <si>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</si>
  <si>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</si>
  <si>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</si>
  <si>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</si>
  <si>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</si>
  <si>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</si>
  <si>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</si>
  <si>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</si>
  <si>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</si>
  <si>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</si>
  <si>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</si>
  <si>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</si>
  <si>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</si>
  <si>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</si>
  <si>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</si>
  <si>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</si>
  <si>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</si>
  <si>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</si>
  <si>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</si>
  <si>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</si>
  <si>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</si>
  <si>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</si>
  <si>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</si>
  <si>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</si>
  <si>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</si>
  <si>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</si>
  <si>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</si>
  <si>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</si>
  <si>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</si>
  <si>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</si>
  <si>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</si>
  <si>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</si>
  <si>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</si>
  <si>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</si>
  <si>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</si>
  <si>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</si>
  <si>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</si>
  <si>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</si>
  <si>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</si>
  <si>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</si>
  <si>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</si>
  <si>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</si>
  <si>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</si>
  <si>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</si>
  <si>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</si>
  <si>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</si>
  <si>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</si>
  <si>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</si>
  <si>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</si>
  <si>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</si>
  <si>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</si>
  <si>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</si>
  <si>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</si>
  <si>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</si>
  <si>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</si>
  <si>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</si>
  <si>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</si>
  <si>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</si>
  <si>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</si>
  <si>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</si>
  <si>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</si>
  <si>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</si>
  <si>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</si>
  <si>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</si>
  <si>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</si>
  <si>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</si>
  <si>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</si>
  <si>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</si>
  <si>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</si>
  <si>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</si>
  <si>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</si>
  <si>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</si>
  <si>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</si>
  <si>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</si>
  <si>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</si>
  <si>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</si>
  <si>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</si>
  <si>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</si>
  <si>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</si>
  <si>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</si>
  <si>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</si>
  <si>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</si>
  <si>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</si>
  <si>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</si>
  <si>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</si>
  <si>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</si>
  <si>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</si>
  <si>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</si>
  <si>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</si>
  <si>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</si>
  <si>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</si>
  <si>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</si>
  <si>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</si>
  <si>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</si>
  <si>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</si>
  <si>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</si>
  <si>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</si>
  <si>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</si>
  <si>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</si>
  <si>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</si>
  <si>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</si>
  <si>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</si>
  <si>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</si>
  <si>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</si>
  <si>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</si>
  <si>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</si>
  <si>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</si>
  <si>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</si>
  <si>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</si>
  <si>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</si>
  <si>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</si>
  <si>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</si>
  <si>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</si>
  <si>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</si>
  <si>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</si>
  <si>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</si>
  <si>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</si>
  <si>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</si>
  <si>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</si>
  <si>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</si>
  <si>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</si>
  <si>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</si>
  <si>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</si>
  <si>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</si>
  <si>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</si>
  <si>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Casa de la Cultura, Moroleón, Gto.</t>
  </si>
  <si>
    <t>Correspondiente del 1 de Enero AL 31 DE DICIEMBRE DEL 2021</t>
  </si>
  <si>
    <t xml:space="preserve">Bajo protesta de decir la verdad declaramos que los Estados Financieros y sus notas, son razonablemente </t>
  </si>
  <si>
    <t>correctos y son responsabilidad del emisor.</t>
  </si>
  <si>
    <t xml:space="preserve">Director de la Casa de Cultura de Moroleón </t>
  </si>
  <si>
    <t xml:space="preserve">Elaboro: </t>
  </si>
  <si>
    <t xml:space="preserve">Contador </t>
  </si>
  <si>
    <t xml:space="preserve">C. Emmanuel Carreño Díaz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</si>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</sst>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16" sqref="F1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8" t="s">
        <v>32</v>
      </c>
    </row>
    <row r="39" spans="1:3" x14ac:dyDescent="0.2">
      <c r="A39" s="7"/>
      <c r="B39" s="48" t="s">
        <v>33</v>
      </c>
    </row>
    <row r="40" spans="1:3" ht="12" thickBot="1" x14ac:dyDescent="0.25">
      <c r="A40" s="11"/>
      <c r="B40" s="12"/>
    </row>
    <row r="42" spans="1:3" x14ac:dyDescent="0.2">
      <c r="A42" s="165" t="s">
        <v>630</v>
      </c>
    </row>
    <row r="43" spans="1:3" x14ac:dyDescent="0.2">
      <c r="A43" s="165" t="s">
        <v>631</v>
      </c>
    </row>
    <row r="44" spans="1:3" x14ac:dyDescent="0.2">
      <c r="C44" s="165" t="s">
        <v>633</v>
      </c>
    </row>
    <row r="45" spans="1:3" x14ac:dyDescent="0.2">
      <c r="A45" s="165" t="s">
        <v>632</v>
      </c>
      <c r="C45" s="165" t="s">
        <v>634</v>
      </c>
    </row>
    <row r="50" spans="1:3" x14ac:dyDescent="0.2">
      <c r="A50" s="165" t="s">
        <v>635</v>
      </c>
      <c r="C50" s="165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>
      <selection activeCell="C35" sqref="C3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2526490.37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2526490.37</v>
      </c>
    </row>
    <row r="22" spans="1:3" x14ac:dyDescent="0.2">
      <c r="A22" s="165" t="s">
        <v>630</v>
      </c>
    </row>
    <row r="23" spans="1:3" x14ac:dyDescent="0.2">
      <c r="A23" s="165" t="s">
        <v>631</v>
      </c>
    </row>
    <row r="24" spans="1:3" x14ac:dyDescent="0.2">
      <c r="C24" s="165" t="s">
        <v>633</v>
      </c>
    </row>
    <row r="25" spans="1:3" x14ac:dyDescent="0.2">
      <c r="A25" s="165" t="s">
        <v>632</v>
      </c>
      <c r="C25" s="165" t="s">
        <v>634</v>
      </c>
    </row>
    <row r="30" spans="1:3" x14ac:dyDescent="0.2">
      <c r="A30" s="165" t="s">
        <v>635</v>
      </c>
      <c r="C30" s="165" t="s">
        <v>636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opLeftCell="A10" workbookViewId="0">
      <selection activeCell="F36" sqref="F3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2683517.5299999998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12350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12350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70388.97</v>
      </c>
    </row>
    <row r="31" spans="1:3" x14ac:dyDescent="0.2">
      <c r="A31" s="100" t="s">
        <v>564</v>
      </c>
      <c r="B31" s="83" t="s">
        <v>442</v>
      </c>
      <c r="C31" s="93">
        <v>70388.97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2741556.5</v>
      </c>
    </row>
    <row r="41" spans="1:3" x14ac:dyDescent="0.2">
      <c r="A41" s="165" t="s">
        <v>630</v>
      </c>
    </row>
    <row r="42" spans="1:3" x14ac:dyDescent="0.2">
      <c r="A42" s="165" t="s">
        <v>631</v>
      </c>
    </row>
    <row r="43" spans="1:3" x14ac:dyDescent="0.2">
      <c r="C43" s="165" t="s">
        <v>633</v>
      </c>
    </row>
    <row r="44" spans="1:3" x14ac:dyDescent="0.2">
      <c r="A44" s="165" t="s">
        <v>632</v>
      </c>
      <c r="C44" s="165" t="s">
        <v>634</v>
      </c>
    </row>
    <row r="49" spans="1:3" x14ac:dyDescent="0.2">
      <c r="A49" s="165" t="s">
        <v>635</v>
      </c>
      <c r="C49" s="165" t="s">
        <v>636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2" workbookViewId="0">
      <selection activeCell="C61" sqref="C6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1" spans="1:6" x14ac:dyDescent="0.2">
      <c r="B51" s="165" t="s">
        <v>630</v>
      </c>
    </row>
    <row r="52" spans="1:6" x14ac:dyDescent="0.2">
      <c r="B52" s="165" t="s">
        <v>631</v>
      </c>
    </row>
    <row r="53" spans="1:6" x14ac:dyDescent="0.2">
      <c r="D53" s="165" t="s">
        <v>633</v>
      </c>
    </row>
    <row r="54" spans="1:6" x14ac:dyDescent="0.2">
      <c r="B54" s="165" t="s">
        <v>632</v>
      </c>
      <c r="D54" s="165" t="s">
        <v>634</v>
      </c>
    </row>
    <row r="59" spans="1:6" x14ac:dyDescent="0.2">
      <c r="B59" s="165" t="s">
        <v>635</v>
      </c>
      <c r="D59" s="165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124" zoomScale="106" zoomScaleNormal="106" workbookViewId="0">
      <selection activeCell="D161" sqref="D16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326331.65999999997</v>
      </c>
      <c r="D15" s="26">
        <v>326331.65999999997</v>
      </c>
      <c r="E15" s="26">
        <v>326331.65999999997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76</v>
      </c>
      <c r="D20" s="26">
        <v>76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11127.86</v>
      </c>
      <c r="D23" s="26">
        <v>11127.86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3304857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879840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2425017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525439.65</v>
      </c>
      <c r="D62" s="26">
        <f t="shared" ref="D62:E62" si="0">SUM(D63:D70)</f>
        <v>67867.77</v>
      </c>
      <c r="E62" s="26">
        <f t="shared" si="0"/>
        <v>-240205.83000000002</v>
      </c>
    </row>
    <row r="63" spans="1:9" x14ac:dyDescent="0.2">
      <c r="A63" s="24">
        <v>1241</v>
      </c>
      <c r="B63" s="22" t="s">
        <v>240</v>
      </c>
      <c r="C63" s="26">
        <v>236546.66</v>
      </c>
      <c r="D63" s="26">
        <v>31079.83</v>
      </c>
      <c r="E63" s="26">
        <v>-110768.92</v>
      </c>
    </row>
    <row r="64" spans="1:9" x14ac:dyDescent="0.2">
      <c r="A64" s="24">
        <v>1242</v>
      </c>
      <c r="B64" s="22" t="s">
        <v>241</v>
      </c>
      <c r="C64" s="26">
        <v>95349.98</v>
      </c>
      <c r="D64" s="26">
        <v>21357.94</v>
      </c>
      <c r="E64" s="26">
        <v>-57380.27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156033.01</v>
      </c>
      <c r="D68" s="26">
        <v>15430</v>
      </c>
      <c r="E68" s="26">
        <v>-72056.639999999999</v>
      </c>
    </row>
    <row r="69" spans="1:9" x14ac:dyDescent="0.2">
      <c r="A69" s="24">
        <v>1247</v>
      </c>
      <c r="B69" s="22" t="s">
        <v>246</v>
      </c>
      <c r="C69" s="26">
        <v>37510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2521.1999999999998</v>
      </c>
      <c r="E74" s="26">
        <f>SUM(E75:E79)</f>
        <v>23741.3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25212</v>
      </c>
      <c r="D78" s="26">
        <v>2521.1999999999998</v>
      </c>
      <c r="E78" s="26">
        <v>23741.3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18107.53</v>
      </c>
      <c r="D110" s="26">
        <f>SUM(D111:D119)</f>
        <v>18107.53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55.76</v>
      </c>
      <c r="D111" s="26">
        <f>C111</f>
        <v>55.76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5692.87</v>
      </c>
      <c r="D112" s="26">
        <f t="shared" ref="D112:D119" si="1">C112</f>
        <v>5692.87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-337.97</v>
      </c>
      <c r="D117" s="26">
        <f t="shared" si="1"/>
        <v>-337.97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12696.87</v>
      </c>
      <c r="D119" s="26">
        <f t="shared" si="1"/>
        <v>12696.87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4" x14ac:dyDescent="0.2">
      <c r="A145" s="24">
        <v>2199</v>
      </c>
      <c r="B145" s="22" t="s">
        <v>301</v>
      </c>
      <c r="C145" s="26">
        <v>0</v>
      </c>
    </row>
    <row r="146" spans="1:4" x14ac:dyDescent="0.2">
      <c r="A146" s="24">
        <v>2240</v>
      </c>
      <c r="B146" s="22" t="s">
        <v>302</v>
      </c>
      <c r="C146" s="26">
        <f>SUM(C147:C149)</f>
        <v>0</v>
      </c>
    </row>
    <row r="147" spans="1:4" x14ac:dyDescent="0.2">
      <c r="A147" s="24">
        <v>2241</v>
      </c>
      <c r="B147" s="22" t="s">
        <v>303</v>
      </c>
      <c r="C147" s="26">
        <v>0</v>
      </c>
    </row>
    <row r="148" spans="1:4" x14ac:dyDescent="0.2">
      <c r="A148" s="24">
        <v>2242</v>
      </c>
      <c r="B148" s="22" t="s">
        <v>304</v>
      </c>
      <c r="C148" s="26">
        <v>0</v>
      </c>
    </row>
    <row r="149" spans="1:4" x14ac:dyDescent="0.2">
      <c r="A149" s="24">
        <v>2249</v>
      </c>
      <c r="B149" s="22" t="s">
        <v>305</v>
      </c>
      <c r="C149" s="26">
        <v>0</v>
      </c>
    </row>
    <row r="152" spans="1:4" x14ac:dyDescent="0.2">
      <c r="A152" s="165" t="s">
        <v>630</v>
      </c>
    </row>
    <row r="153" spans="1:4" x14ac:dyDescent="0.2">
      <c r="A153" s="165" t="s">
        <v>631</v>
      </c>
    </row>
    <row r="154" spans="1:4" x14ac:dyDescent="0.2">
      <c r="D154" s="165" t="s">
        <v>633</v>
      </c>
    </row>
    <row r="155" spans="1:4" x14ac:dyDescent="0.2">
      <c r="A155" s="165" t="s">
        <v>632</v>
      </c>
      <c r="D155" s="165" t="s">
        <v>634</v>
      </c>
    </row>
    <row r="160" spans="1:4" x14ac:dyDescent="0.2">
      <c r="A160" s="165" t="s">
        <v>635</v>
      </c>
      <c r="D160" s="165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193" zoomScaleNormal="100" workbookViewId="0">
      <selection activeCell="B235" sqref="B23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186909.97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13.97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13.97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186896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186896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2107580.4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2107580.4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2107580.4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232000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232000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232000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2741556.5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2622128.9299999997</v>
      </c>
      <c r="D100" s="59">
        <f>C100/$C$99</f>
        <v>0.95643804167450119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2432740.17</v>
      </c>
      <c r="D101" s="59">
        <f t="shared" ref="D101:D164" si="0">C101/$C$99</f>
        <v>0.88735729867321722</v>
      </c>
      <c r="E101" s="58"/>
    </row>
    <row r="102" spans="1:5" x14ac:dyDescent="0.2">
      <c r="A102" s="56">
        <v>5111</v>
      </c>
      <c r="B102" s="53" t="s">
        <v>364</v>
      </c>
      <c r="C102" s="57">
        <v>0</v>
      </c>
      <c r="D102" s="59">
        <f t="shared" si="0"/>
        <v>0</v>
      </c>
      <c r="E102" s="58"/>
    </row>
    <row r="103" spans="1:5" x14ac:dyDescent="0.2">
      <c r="A103" s="56">
        <v>5112</v>
      </c>
      <c r="B103" s="53" t="s">
        <v>365</v>
      </c>
      <c r="C103" s="57">
        <v>1817880.77</v>
      </c>
      <c r="D103" s="59">
        <f t="shared" si="0"/>
        <v>0.66308346007094876</v>
      </c>
      <c r="E103" s="58"/>
    </row>
    <row r="104" spans="1:5" x14ac:dyDescent="0.2">
      <c r="A104" s="56">
        <v>5113</v>
      </c>
      <c r="B104" s="53" t="s">
        <v>366</v>
      </c>
      <c r="C104" s="57">
        <v>296391.69</v>
      </c>
      <c r="D104" s="59">
        <f t="shared" si="0"/>
        <v>0.10811073563503068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318467.71000000002</v>
      </c>
      <c r="D106" s="59">
        <f t="shared" si="0"/>
        <v>0.11616310296723778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46286.34</v>
      </c>
      <c r="D108" s="59">
        <f t="shared" si="0"/>
        <v>1.6883234031470809E-2</v>
      </c>
      <c r="E108" s="58"/>
    </row>
    <row r="109" spans="1:5" x14ac:dyDescent="0.2">
      <c r="A109" s="56">
        <v>5121</v>
      </c>
      <c r="B109" s="53" t="s">
        <v>371</v>
      </c>
      <c r="C109" s="57">
        <v>16032.91</v>
      </c>
      <c r="D109" s="59">
        <f t="shared" si="0"/>
        <v>5.8481048995342611E-3</v>
      </c>
      <c r="E109" s="58"/>
    </row>
    <row r="110" spans="1:5" x14ac:dyDescent="0.2">
      <c r="A110" s="56">
        <v>5122</v>
      </c>
      <c r="B110" s="53" t="s">
        <v>372</v>
      </c>
      <c r="C110" s="57">
        <v>5614.71</v>
      </c>
      <c r="D110" s="59">
        <f t="shared" si="0"/>
        <v>2.04800083456241E-3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3532.98</v>
      </c>
      <c r="D112" s="59">
        <f t="shared" si="0"/>
        <v>1.2886767060974304E-3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6505.74</v>
      </c>
      <c r="D114" s="59">
        <f t="shared" si="0"/>
        <v>2.3730096388675558E-3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14600</v>
      </c>
      <c r="D117" s="59">
        <f t="shared" si="0"/>
        <v>5.3254419524091517E-3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143102.42000000001</v>
      </c>
      <c r="D118" s="59">
        <f t="shared" si="0"/>
        <v>5.2197508969813323E-2</v>
      </c>
      <c r="E118" s="58"/>
    </row>
    <row r="119" spans="1:5" x14ac:dyDescent="0.2">
      <c r="A119" s="56">
        <v>5131</v>
      </c>
      <c r="B119" s="53" t="s">
        <v>381</v>
      </c>
      <c r="C119" s="57">
        <v>21133.4</v>
      </c>
      <c r="D119" s="59">
        <f t="shared" si="0"/>
        <v>7.7085407504824364E-3</v>
      </c>
      <c r="E119" s="58"/>
    </row>
    <row r="120" spans="1:5" x14ac:dyDescent="0.2">
      <c r="A120" s="56">
        <v>5132</v>
      </c>
      <c r="B120" s="53" t="s">
        <v>382</v>
      </c>
      <c r="C120" s="57">
        <v>4396.3999999999996</v>
      </c>
      <c r="D120" s="59">
        <f t="shared" si="0"/>
        <v>1.603614589011753E-3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2833.3</v>
      </c>
      <c r="D122" s="59">
        <f t="shared" si="0"/>
        <v>1.0334640194356746E-3</v>
      </c>
      <c r="E122" s="58"/>
    </row>
    <row r="123" spans="1:5" x14ac:dyDescent="0.2">
      <c r="A123" s="56">
        <v>5135</v>
      </c>
      <c r="B123" s="53" t="s">
        <v>385</v>
      </c>
      <c r="C123" s="57">
        <v>4646</v>
      </c>
      <c r="D123" s="59">
        <f t="shared" si="0"/>
        <v>1.694657761020063E-3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508</v>
      </c>
      <c r="D125" s="59">
        <f t="shared" si="0"/>
        <v>1.8529619943998967E-4</v>
      </c>
      <c r="E125" s="58"/>
    </row>
    <row r="126" spans="1:5" x14ac:dyDescent="0.2">
      <c r="A126" s="56">
        <v>5138</v>
      </c>
      <c r="B126" s="53" t="s">
        <v>388</v>
      </c>
      <c r="C126" s="57">
        <v>53917.45</v>
      </c>
      <c r="D126" s="59">
        <f t="shared" si="0"/>
        <v>1.9666729465542657E-2</v>
      </c>
      <c r="E126" s="58"/>
    </row>
    <row r="127" spans="1:5" x14ac:dyDescent="0.2">
      <c r="A127" s="56">
        <v>5139</v>
      </c>
      <c r="B127" s="53" t="s">
        <v>389</v>
      </c>
      <c r="C127" s="57">
        <v>55667.87</v>
      </c>
      <c r="D127" s="59">
        <f t="shared" si="0"/>
        <v>2.0305206184880742E-2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49038.6</v>
      </c>
      <c r="D128" s="59">
        <f t="shared" si="0"/>
        <v>1.7887138200507632E-2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49038.6</v>
      </c>
      <c r="D143" s="59">
        <f t="shared" si="0"/>
        <v>1.7887138200507632E-2</v>
      </c>
      <c r="E143" s="58"/>
    </row>
    <row r="144" spans="1:5" x14ac:dyDescent="0.2">
      <c r="A144" s="56">
        <v>5251</v>
      </c>
      <c r="B144" s="53" t="s">
        <v>403</v>
      </c>
      <c r="C144" s="57">
        <v>49038.6</v>
      </c>
      <c r="D144" s="59">
        <f t="shared" si="0"/>
        <v>1.7887138200507632E-2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70388.97</v>
      </c>
      <c r="D186" s="59">
        <f t="shared" si="1"/>
        <v>2.5674820124991043E-2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70388.97</v>
      </c>
      <c r="D187" s="59">
        <f t="shared" si="1"/>
        <v>2.5674820124991043E-2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67867.77</v>
      </c>
      <c r="D192" s="59">
        <f t="shared" si="1"/>
        <v>2.4755196546195565E-2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2521.1999999999998</v>
      </c>
      <c r="D194" s="59">
        <f t="shared" si="1"/>
        <v>9.1962357879547612E-4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4" spans="1:5" x14ac:dyDescent="0.2">
      <c r="A224" s="165" t="s">
        <v>630</v>
      </c>
    </row>
    <row r="225" spans="1:3" x14ac:dyDescent="0.2">
      <c r="A225" s="165" t="s">
        <v>631</v>
      </c>
    </row>
    <row r="226" spans="1:3" x14ac:dyDescent="0.2">
      <c r="C226" s="165" t="s">
        <v>633</v>
      </c>
    </row>
    <row r="227" spans="1:3" x14ac:dyDescent="0.2">
      <c r="C227" s="165" t="s">
        <v>634</v>
      </c>
    </row>
    <row r="228" spans="1:3" x14ac:dyDescent="0.2">
      <c r="A228" s="165" t="s">
        <v>632</v>
      </c>
    </row>
    <row r="233" spans="1:3" x14ac:dyDescent="0.2">
      <c r="A233" s="165" t="s">
        <v>635</v>
      </c>
      <c r="C233" s="165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D37" sqref="D3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2677.01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-215066.13</v>
      </c>
    </row>
    <row r="15" spans="1:5" x14ac:dyDescent="0.2">
      <c r="A15" s="35">
        <v>3220</v>
      </c>
      <c r="B15" s="31" t="s">
        <v>474</v>
      </c>
      <c r="C15" s="36">
        <v>4290642.24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29" spans="1:3" x14ac:dyDescent="0.2">
      <c r="A29" s="165" t="s">
        <v>630</v>
      </c>
    </row>
    <row r="30" spans="1:3" x14ac:dyDescent="0.2">
      <c r="A30" s="165" t="s">
        <v>631</v>
      </c>
    </row>
    <row r="31" spans="1:3" x14ac:dyDescent="0.2">
      <c r="C31" s="165" t="s">
        <v>633</v>
      </c>
    </row>
    <row r="32" spans="1:3" x14ac:dyDescent="0.2">
      <c r="A32" s="165" t="s">
        <v>632</v>
      </c>
      <c r="C32" s="165" t="s">
        <v>634</v>
      </c>
    </row>
    <row r="37" spans="1:3" x14ac:dyDescent="0.2">
      <c r="A37" s="165" t="s">
        <v>635</v>
      </c>
      <c r="C37" s="165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1" workbookViewId="0">
      <selection activeCell="D95" sqref="D95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330884.15999999997</v>
      </c>
      <c r="D9" s="36">
        <v>536567.32999999996</v>
      </c>
    </row>
    <row r="10" spans="1:5" x14ac:dyDescent="0.2">
      <c r="A10" s="35">
        <v>1113</v>
      </c>
      <c r="B10" s="31" t="s">
        <v>489</v>
      </c>
      <c r="C10" s="36">
        <v>-163620.54999999999</v>
      </c>
      <c r="D10" s="36">
        <v>-163620.54999999999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167263.60999999999</v>
      </c>
      <c r="D15" s="36">
        <f>SUM(D8:D14)</f>
        <v>372946.77999999997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3304857</v>
      </c>
    </row>
    <row r="21" spans="1:5" x14ac:dyDescent="0.2">
      <c r="A21" s="35">
        <v>1231</v>
      </c>
      <c r="B21" s="31" t="s">
        <v>232</v>
      </c>
      <c r="C21" s="36">
        <v>879840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2425017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525439.65</v>
      </c>
    </row>
    <row r="29" spans="1:5" x14ac:dyDescent="0.2">
      <c r="A29" s="35">
        <v>1241</v>
      </c>
      <c r="B29" s="31" t="s">
        <v>240</v>
      </c>
      <c r="C29" s="36">
        <v>236546.66</v>
      </c>
    </row>
    <row r="30" spans="1:5" x14ac:dyDescent="0.2">
      <c r="A30" s="35">
        <v>1242</v>
      </c>
      <c r="B30" s="31" t="s">
        <v>241</v>
      </c>
      <c r="C30" s="36">
        <v>95349.98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156033.01</v>
      </c>
    </row>
    <row r="35" spans="1:5" x14ac:dyDescent="0.2">
      <c r="A35" s="35">
        <v>1247</v>
      </c>
      <c r="B35" s="31" t="s">
        <v>246</v>
      </c>
      <c r="C35" s="36">
        <v>37510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70388.97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70388.97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67867.77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2521.1999999999998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2" spans="1:3" x14ac:dyDescent="0.2">
      <c r="A82" s="165" t="s">
        <v>630</v>
      </c>
    </row>
    <row r="83" spans="1:3" x14ac:dyDescent="0.2">
      <c r="A83" s="165" t="s">
        <v>631</v>
      </c>
      <c r="C83" s="165" t="s">
        <v>633</v>
      </c>
    </row>
    <row r="84" spans="1:3" x14ac:dyDescent="0.2">
      <c r="C84" s="165" t="s">
        <v>634</v>
      </c>
    </row>
    <row r="85" spans="1:3" x14ac:dyDescent="0.2">
      <c r="A85" s="165" t="s">
        <v>632</v>
      </c>
    </row>
    <row r="90" spans="1:3" x14ac:dyDescent="0.2">
      <c r="A90" s="165" t="s">
        <v>635</v>
      </c>
      <c r="C90" s="165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2022-01-26T14:50:28Z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