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cm 4to. Trimestre Octubre-Diciembre 2021\"/>
    </mc:Choice>
  </mc:AlternateContent>
  <bookViews>
    <workbookView xWindow="1035" yWindow="2295" windowWidth="8415" windowHeight="787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<sst xmlns="http://schemas.openxmlformats.org/spreadsheetml/2006/main" count="206" uniqueCount="148">
  <si>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</si>
  <si>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</si>
  <si>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</si>
  <si>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</si>
  <si>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</si>
  <si>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</si>
  <si>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</si>
  <si>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</si>
  <si>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</si>
  <si>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</si>
  <si>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</si>
  <si>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</si>
  <si>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</si>
  <si>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</si>
  <si>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</si>
  <si>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</si>
  <si>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</si>
  <si>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</si>
  <si>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</si>
  <si>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</si>
  <si>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</si>
  <si>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</si>
  <si>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</si>
  <si>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</si>
  <si>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</si>
  <si>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</si>
  <si>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</si>
  <si>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</si>
  <si>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</si>
  <si>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</si>
  <si>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</si>
  <si>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</si>
  <si>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</si>
  <si>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</si>
  <si>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</si>
  <si>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</si>
  <si>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</si>
  <si>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</si>
  <si>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</si>
  <si>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</si>
  <si>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</si>
  <si>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</si>
  <si>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</si>
  <si>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</si>
  <si>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</si>
  <si>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</si>
  <si>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</si>
  <si>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</si>
  <si>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</si>
  <si>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</si>
  <si>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</si>
  <si>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</si>
  <si>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</si>
  <si>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</si>
  <si>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</si>
  <si>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</si>
  <si>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</si>
  <si>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</si>
  <si>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</si>
  <si>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</si>
  <si>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</si>
  <si>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</si>
  <si>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</si>
  <si>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</si>
  <si>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</si>
  <si>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</si>
  <si>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</si>
  <si>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</si>
  <si>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</si>
  <si>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</si>
  <si>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</si>
  <si>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</si>
  <si>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</si>
  <si>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</si>
  <si>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</si>
  <si>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</si>
  <si>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</si>
  <si>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</si>
  <si>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</si>
  <si>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</si>
  <si>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</si>
  <si>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</si>
  <si>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</si>
  <si>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</si>
  <si>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</si>
  <si>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</si>
  <si>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</si>
  <si>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</si>
  <si>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</si>
  <si>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</si>
  <si>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</si>
  <si>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</si>
  <si>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</si>
  <si>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</si>
  <si>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</si>
  <si>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</si>
  <si>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</si>
  <si>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</si>
  <si>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</si>
  <si>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</si>
  <si>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</si>
  <si>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</si>
  <si>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</si>
  <si>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</si>
  <si>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</si>
  <si>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</si>
  <si>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</si>
  <si>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</si>
  <si>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</si>
  <si>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</si>
  <si>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</si>
  <si>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</si>
  <si>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</si>
  <si>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</si>
  <si>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</si>
  <si>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</si>
  <si>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</si>
  <si>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</si>
  <si>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</si>
  <si>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</si>
  <si>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</si>
  <si>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</si>
  <si>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</si>
  <si>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</si>
  <si>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</si>
  <si>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</si>
  <si>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</si>
  <si>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</si>
  <si>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</si>
  <si>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</si>
  <si>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</si>
  <si>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</si>
  <si>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</si>
  <si>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</si>
  <si>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Cultura, Moroleón, Gto.
Estado Analítico del Ejercicio del Presupuesto de Egresos
Clasificación por Objeto del Gasto(Capítulo y Concepto)
Del 1 de Enero AL 31 DE DICIEMBRE DEL 2021</t>
  </si>
  <si>
    <t>Casa de la Cultura, Moroleón, Gto.
Estado Analítico del Ejercicio del Presupuesto de Egresos
Clasificación Ecónomica (Por Tipo de Gasto)
Del 1 de Enero AL 31 DE DICIEMBRE DEL 2021</t>
  </si>
  <si>
    <t>CASA DE LA CULTURA MOROLEON</t>
  </si>
  <si>
    <t>Casa de la Cultura, Moroleón, Gto.
Estado Analítico del Ejercicio del Presupuesto de Egresos
Clasificación Administrativa
Del 1 de Enero AL 31 DE DICIEMBRE DEL 2021</t>
  </si>
  <si>
    <t>Gobierno (Federal/Estatal/Municipal) de Casa de la Cultura, Moroleón, Gto.
Estado Analítico del Ejercicio del Presupuesto de Egresos
Clasificación Administrativa
Del 1 de Enero AL 31 DE DICIEMBRE DEL 2021</t>
  </si>
  <si>
    <t>Sector Paraestatal del Gobierno (Federal/Estatal/Municipal) de Casa de la Cultura, Moroleón, Gto.
Estado Analítico del Ejercicio del Presupuesto de Egresos
Clasificación Administrativa
Del 1 de Enero AL 31 DE DICIEMBRE DEL 2021</t>
  </si>
  <si>
    <t>Casa de la Cultura, Moroleón, Gto.
Estado Análitico del Ejercicio del Presupuesto de Egresos
Clasificación Funcional (Finalidad y Función)
Del 1 de Enero AL 31 DE DICIEMBRE DEL 2021</t>
  </si>
  <si>
    <t xml:space="preserve">Bajo protesta de decir la verdad declaramos que los Estados Financieros y sus notas, son razonablemente </t>
  </si>
  <si>
    <t>correctos y son responsabilidad del emisor.</t>
  </si>
  <si>
    <t xml:space="preserve">Director de la Casa de Cultura de Moroleón </t>
  </si>
  <si>
    <t xml:space="preserve">Elaboro: </t>
  </si>
  <si>
    <t xml:space="preserve">Contador </t>
  </si>
  <si>
    <t xml:space="preserve">C. Emmanuel Carreño Díaz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</si>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</sst>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2330806.7600000002</v>
      </c>
      <c r="D5" s="14">
        <f>SUM(D6:D12)</f>
        <v>347596.26</v>
      </c>
      <c r="E5" s="14">
        <f>C5+D5</f>
        <v>2678403.0200000005</v>
      </c>
      <c r="F5" s="14">
        <f>SUM(F6:F12)</f>
        <v>2432740.17</v>
      </c>
      <c r="G5" s="14">
        <f>SUM(G6:G12)</f>
        <v>2432740.17</v>
      </c>
      <c r="H5" s="14">
        <f>E5-F5</f>
        <v>245662.85000000056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1966620.7</v>
      </c>
      <c r="D7" s="15">
        <v>39320</v>
      </c>
      <c r="E7" s="15">
        <f t="shared" si="0"/>
        <v>2005940.7</v>
      </c>
      <c r="F7" s="15">
        <v>1817880.77</v>
      </c>
      <c r="G7" s="15">
        <v>1817880.77</v>
      </c>
      <c r="H7" s="15">
        <f t="shared" si="1"/>
        <v>188059.92999999993</v>
      </c>
    </row>
    <row r="8" spans="1:8" x14ac:dyDescent="0.2">
      <c r="A8" s="49">
        <v>1300</v>
      </c>
      <c r="B8" s="11" t="s">
        <v>78</v>
      </c>
      <c r="C8" s="15">
        <v>242100</v>
      </c>
      <c r="D8" s="15">
        <v>85362.23</v>
      </c>
      <c r="E8" s="15">
        <f t="shared" si="0"/>
        <v>327462.23</v>
      </c>
      <c r="F8" s="15">
        <v>296391.69</v>
      </c>
      <c r="G8" s="15">
        <v>296391.69</v>
      </c>
      <c r="H8" s="15">
        <f t="shared" si="1"/>
        <v>31070.539999999979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122086.06</v>
      </c>
      <c r="D10" s="15">
        <v>222914.03</v>
      </c>
      <c r="E10" s="15">
        <f t="shared" si="0"/>
        <v>345000.08999999997</v>
      </c>
      <c r="F10" s="15">
        <v>318467.71000000002</v>
      </c>
      <c r="G10" s="15">
        <v>318467.71000000002</v>
      </c>
      <c r="H10" s="15">
        <f t="shared" si="1"/>
        <v>26532.379999999946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51666.02</v>
      </c>
      <c r="D13" s="15">
        <f>SUM(D14:D22)</f>
        <v>32000</v>
      </c>
      <c r="E13" s="15">
        <f t="shared" si="0"/>
        <v>83666.01999999999</v>
      </c>
      <c r="F13" s="15">
        <f>SUM(F14:F22)</f>
        <v>46286.34</v>
      </c>
      <c r="G13" s="15">
        <f>SUM(G14:G22)</f>
        <v>46286.34</v>
      </c>
      <c r="H13" s="15">
        <f t="shared" si="1"/>
        <v>37379.679999999993</v>
      </c>
    </row>
    <row r="14" spans="1:8" x14ac:dyDescent="0.2">
      <c r="A14" s="49">
        <v>2100</v>
      </c>
      <c r="B14" s="11" t="s">
        <v>81</v>
      </c>
      <c r="C14" s="15">
        <v>23500</v>
      </c>
      <c r="D14" s="15">
        <v>7500</v>
      </c>
      <c r="E14" s="15">
        <f t="shared" si="0"/>
        <v>31000</v>
      </c>
      <c r="F14" s="15">
        <v>16032.91</v>
      </c>
      <c r="G14" s="15">
        <v>16032.91</v>
      </c>
      <c r="H14" s="15">
        <f t="shared" si="1"/>
        <v>14967.09</v>
      </c>
    </row>
    <row r="15" spans="1:8" x14ac:dyDescent="0.2">
      <c r="A15" s="49">
        <v>2200</v>
      </c>
      <c r="B15" s="11" t="s">
        <v>82</v>
      </c>
      <c r="C15" s="15">
        <v>10001</v>
      </c>
      <c r="D15" s="15">
        <v>3000</v>
      </c>
      <c r="E15" s="15">
        <f t="shared" si="0"/>
        <v>13001</v>
      </c>
      <c r="F15" s="15">
        <v>5614.71</v>
      </c>
      <c r="G15" s="15">
        <v>5614.71</v>
      </c>
      <c r="H15" s="15">
        <f t="shared" si="1"/>
        <v>7386.29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8001</v>
      </c>
      <c r="D17" s="15">
        <v>0</v>
      </c>
      <c r="E17" s="15">
        <f t="shared" si="0"/>
        <v>8001</v>
      </c>
      <c r="F17" s="15">
        <v>3532.98</v>
      </c>
      <c r="G17" s="15">
        <v>3532.98</v>
      </c>
      <c r="H17" s="15">
        <f t="shared" si="1"/>
        <v>4468.0200000000004</v>
      </c>
    </row>
    <row r="18" spans="1:8" x14ac:dyDescent="0.2">
      <c r="A18" s="49">
        <v>2500</v>
      </c>
      <c r="B18" s="11" t="s">
        <v>85</v>
      </c>
      <c r="C18" s="15">
        <v>1073.02</v>
      </c>
      <c r="D18" s="15">
        <v>2000</v>
      </c>
      <c r="E18" s="15">
        <f t="shared" si="0"/>
        <v>3073.02</v>
      </c>
      <c r="F18" s="15">
        <v>0</v>
      </c>
      <c r="G18" s="15">
        <v>0</v>
      </c>
      <c r="H18" s="15">
        <f t="shared" si="1"/>
        <v>3073.02</v>
      </c>
    </row>
    <row r="19" spans="1:8" x14ac:dyDescent="0.2">
      <c r="A19" s="49">
        <v>2600</v>
      </c>
      <c r="B19" s="11" t="s">
        <v>86</v>
      </c>
      <c r="C19" s="15">
        <v>6591</v>
      </c>
      <c r="D19" s="15">
        <v>2000</v>
      </c>
      <c r="E19" s="15">
        <f t="shared" si="0"/>
        <v>8591</v>
      </c>
      <c r="F19" s="15">
        <v>6505.74</v>
      </c>
      <c r="G19" s="15">
        <v>6505.74</v>
      </c>
      <c r="H19" s="15">
        <f t="shared" si="1"/>
        <v>2085.2600000000002</v>
      </c>
    </row>
    <row r="20" spans="1:8" x14ac:dyDescent="0.2">
      <c r="A20" s="49">
        <v>2700</v>
      </c>
      <c r="B20" s="11" t="s">
        <v>87</v>
      </c>
      <c r="C20" s="15">
        <v>2500</v>
      </c>
      <c r="D20" s="15">
        <v>2500</v>
      </c>
      <c r="E20" s="15">
        <f t="shared" si="0"/>
        <v>5000</v>
      </c>
      <c r="F20" s="15">
        <v>0</v>
      </c>
      <c r="G20" s="15">
        <v>0</v>
      </c>
      <c r="H20" s="15">
        <f t="shared" si="1"/>
        <v>5000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15000</v>
      </c>
      <c r="E22" s="15">
        <f t="shared" si="0"/>
        <v>15000</v>
      </c>
      <c r="F22" s="15">
        <v>14600</v>
      </c>
      <c r="G22" s="15">
        <v>14600</v>
      </c>
      <c r="H22" s="15">
        <f t="shared" si="1"/>
        <v>400</v>
      </c>
    </row>
    <row r="23" spans="1:8" x14ac:dyDescent="0.2">
      <c r="A23" s="48" t="s">
        <v>69</v>
      </c>
      <c r="B23" s="7"/>
      <c r="C23" s="15">
        <f>SUM(C24:C32)</f>
        <v>111669</v>
      </c>
      <c r="D23" s="15">
        <f>SUM(D24:D32)</f>
        <v>143969.24</v>
      </c>
      <c r="E23" s="15">
        <f t="shared" si="0"/>
        <v>255638.24</v>
      </c>
      <c r="F23" s="15">
        <f>SUM(F24:F32)</f>
        <v>143102.42000000001</v>
      </c>
      <c r="G23" s="15">
        <f>SUM(G24:G32)</f>
        <v>137593.54999999999</v>
      </c>
      <c r="H23" s="15">
        <f t="shared" si="1"/>
        <v>112535.81999999998</v>
      </c>
    </row>
    <row r="24" spans="1:8" x14ac:dyDescent="0.2">
      <c r="A24" s="49">
        <v>3100</v>
      </c>
      <c r="B24" s="11" t="s">
        <v>90</v>
      </c>
      <c r="C24" s="15">
        <v>26901</v>
      </c>
      <c r="D24" s="15">
        <v>2500</v>
      </c>
      <c r="E24" s="15">
        <f t="shared" si="0"/>
        <v>29401</v>
      </c>
      <c r="F24" s="15">
        <v>21133.4</v>
      </c>
      <c r="G24" s="15">
        <v>21133.4</v>
      </c>
      <c r="H24" s="15">
        <f t="shared" si="1"/>
        <v>8267.5999999999985</v>
      </c>
    </row>
    <row r="25" spans="1:8" x14ac:dyDescent="0.2">
      <c r="A25" s="49">
        <v>3200</v>
      </c>
      <c r="B25" s="11" t="s">
        <v>91</v>
      </c>
      <c r="C25" s="15">
        <v>4001</v>
      </c>
      <c r="D25" s="15">
        <v>500</v>
      </c>
      <c r="E25" s="15">
        <f t="shared" si="0"/>
        <v>4501</v>
      </c>
      <c r="F25" s="15">
        <v>4396.3999999999996</v>
      </c>
      <c r="G25" s="15">
        <v>4396.3999999999996</v>
      </c>
      <c r="H25" s="15">
        <f t="shared" si="1"/>
        <v>104.60000000000036</v>
      </c>
    </row>
    <row r="26" spans="1:8" x14ac:dyDescent="0.2">
      <c r="A26" s="49">
        <v>3300</v>
      </c>
      <c r="B26" s="11" t="s">
        <v>92</v>
      </c>
      <c r="C26" s="15">
        <v>1</v>
      </c>
      <c r="D26" s="15">
        <v>0</v>
      </c>
      <c r="E26" s="15">
        <f t="shared" si="0"/>
        <v>1</v>
      </c>
      <c r="F26" s="15">
        <v>0</v>
      </c>
      <c r="G26" s="15">
        <v>0</v>
      </c>
      <c r="H26" s="15">
        <f t="shared" si="1"/>
        <v>1</v>
      </c>
    </row>
    <row r="27" spans="1:8" x14ac:dyDescent="0.2">
      <c r="A27" s="49">
        <v>3400</v>
      </c>
      <c r="B27" s="11" t="s">
        <v>93</v>
      </c>
      <c r="C27" s="15">
        <v>7500</v>
      </c>
      <c r="D27" s="15">
        <v>5000</v>
      </c>
      <c r="E27" s="15">
        <f t="shared" si="0"/>
        <v>12500</v>
      </c>
      <c r="F27" s="15">
        <v>2833.3</v>
      </c>
      <c r="G27" s="15">
        <v>2833.3</v>
      </c>
      <c r="H27" s="15">
        <f t="shared" si="1"/>
        <v>9666.7000000000007</v>
      </c>
    </row>
    <row r="28" spans="1:8" x14ac:dyDescent="0.2">
      <c r="A28" s="49">
        <v>3500</v>
      </c>
      <c r="B28" s="11" t="s">
        <v>94</v>
      </c>
      <c r="C28" s="15">
        <v>6500</v>
      </c>
      <c r="D28" s="15">
        <v>19000</v>
      </c>
      <c r="E28" s="15">
        <f t="shared" si="0"/>
        <v>25500</v>
      </c>
      <c r="F28" s="15">
        <v>4646</v>
      </c>
      <c r="G28" s="15">
        <v>4646</v>
      </c>
      <c r="H28" s="15">
        <f t="shared" si="1"/>
        <v>20854</v>
      </c>
    </row>
    <row r="29" spans="1:8" x14ac:dyDescent="0.2">
      <c r="A29" s="49">
        <v>3600</v>
      </c>
      <c r="B29" s="11" t="s">
        <v>95</v>
      </c>
      <c r="C29" s="15">
        <v>13002</v>
      </c>
      <c r="D29" s="15">
        <v>-7000</v>
      </c>
      <c r="E29" s="15">
        <f t="shared" si="0"/>
        <v>6002</v>
      </c>
      <c r="F29" s="15">
        <v>0</v>
      </c>
      <c r="G29" s="15">
        <v>0</v>
      </c>
      <c r="H29" s="15">
        <f t="shared" si="1"/>
        <v>6002</v>
      </c>
    </row>
    <row r="30" spans="1:8" x14ac:dyDescent="0.2">
      <c r="A30" s="49">
        <v>3700</v>
      </c>
      <c r="B30" s="11" t="s">
        <v>96</v>
      </c>
      <c r="C30" s="15">
        <v>2000</v>
      </c>
      <c r="D30" s="15">
        <v>0</v>
      </c>
      <c r="E30" s="15">
        <f t="shared" si="0"/>
        <v>2000</v>
      </c>
      <c r="F30" s="15">
        <v>508</v>
      </c>
      <c r="G30" s="15">
        <v>508</v>
      </c>
      <c r="H30" s="15">
        <f t="shared" si="1"/>
        <v>1492</v>
      </c>
    </row>
    <row r="31" spans="1:8" x14ac:dyDescent="0.2">
      <c r="A31" s="49">
        <v>3800</v>
      </c>
      <c r="B31" s="11" t="s">
        <v>97</v>
      </c>
      <c r="C31" s="15">
        <v>6264</v>
      </c>
      <c r="D31" s="15">
        <v>84969.24</v>
      </c>
      <c r="E31" s="15">
        <f t="shared" si="0"/>
        <v>91233.24</v>
      </c>
      <c r="F31" s="15">
        <v>53917.45</v>
      </c>
      <c r="G31" s="15">
        <v>53917.45</v>
      </c>
      <c r="H31" s="15">
        <f t="shared" si="1"/>
        <v>37315.790000000008</v>
      </c>
    </row>
    <row r="32" spans="1:8" x14ac:dyDescent="0.2">
      <c r="A32" s="49">
        <v>3900</v>
      </c>
      <c r="B32" s="11" t="s">
        <v>19</v>
      </c>
      <c r="C32" s="15">
        <v>45500</v>
      </c>
      <c r="D32" s="15">
        <v>39000</v>
      </c>
      <c r="E32" s="15">
        <f t="shared" si="0"/>
        <v>84500</v>
      </c>
      <c r="F32" s="15">
        <v>55667.87</v>
      </c>
      <c r="G32" s="15">
        <v>50159</v>
      </c>
      <c r="H32" s="15">
        <f t="shared" si="1"/>
        <v>28832.129999999997</v>
      </c>
    </row>
    <row r="33" spans="1:8" x14ac:dyDescent="0.2">
      <c r="A33" s="48" t="s">
        <v>70</v>
      </c>
      <c r="B33" s="7"/>
      <c r="C33" s="15">
        <f>SUM(C34:C42)</f>
        <v>50000</v>
      </c>
      <c r="D33" s="15">
        <f>SUM(D34:D42)</f>
        <v>0</v>
      </c>
      <c r="E33" s="15">
        <f t="shared" si="0"/>
        <v>50000</v>
      </c>
      <c r="F33" s="15">
        <f>SUM(F34:F42)</f>
        <v>49038.6</v>
      </c>
      <c r="G33" s="15">
        <f>SUM(G34:G42)</f>
        <v>49038.6</v>
      </c>
      <c r="H33" s="15">
        <f t="shared" si="1"/>
        <v>961.40000000000146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50000</v>
      </c>
      <c r="D38" s="15">
        <v>0</v>
      </c>
      <c r="E38" s="15">
        <f t="shared" si="0"/>
        <v>50000</v>
      </c>
      <c r="F38" s="15">
        <v>49038.6</v>
      </c>
      <c r="G38" s="15">
        <v>49038.6</v>
      </c>
      <c r="H38" s="15">
        <f t="shared" si="1"/>
        <v>961.40000000000146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</v>
      </c>
      <c r="D43" s="15">
        <f>SUM(D44:D52)</f>
        <v>13000</v>
      </c>
      <c r="E43" s="15">
        <f t="shared" si="0"/>
        <v>13003</v>
      </c>
      <c r="F43" s="15">
        <f>SUM(F44:F52)</f>
        <v>12350</v>
      </c>
      <c r="G43" s="15">
        <f>SUM(G44:G52)</f>
        <v>12350</v>
      </c>
      <c r="H43" s="15">
        <f t="shared" si="1"/>
        <v>653</v>
      </c>
    </row>
    <row r="44" spans="1:8" x14ac:dyDescent="0.2">
      <c r="A44" s="49">
        <v>5100</v>
      </c>
      <c r="B44" s="11" t="s">
        <v>105</v>
      </c>
      <c r="C44" s="15">
        <v>3</v>
      </c>
      <c r="D44" s="15">
        <v>13000</v>
      </c>
      <c r="E44" s="15">
        <f t="shared" si="0"/>
        <v>13003</v>
      </c>
      <c r="F44" s="15">
        <v>12350</v>
      </c>
      <c r="G44" s="15">
        <v>12350</v>
      </c>
      <c r="H44" s="15">
        <f t="shared" si="1"/>
        <v>653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2544144.7800000003</v>
      </c>
      <c r="D77" s="17">
        <f t="shared" si="4"/>
        <v>536565.5</v>
      </c>
      <c r="E77" s="17">
        <f t="shared" si="4"/>
        <v>3080710.2800000003</v>
      </c>
      <c r="F77" s="17">
        <f t="shared" si="4"/>
        <v>2683517.5299999998</v>
      </c>
      <c r="G77" s="17">
        <f t="shared" si="4"/>
        <v>2678008.6599999997</v>
      </c>
      <c r="H77" s="17">
        <f t="shared" si="4"/>
        <v>397192.75000000058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2494141.7799999998</v>
      </c>
      <c r="D6" s="50">
        <v>523565.5</v>
      </c>
      <c r="E6" s="50">
        <f>C6+D6</f>
        <v>3017707.28</v>
      </c>
      <c r="F6" s="50">
        <v>2622128.9300000002</v>
      </c>
      <c r="G6" s="50">
        <v>2616620.06</v>
      </c>
      <c r="H6" s="50">
        <f>E6-F6</f>
        <v>395578.34999999963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</v>
      </c>
      <c r="D8" s="50">
        <v>13000</v>
      </c>
      <c r="E8" s="50">
        <f>C8+D8</f>
        <v>13003</v>
      </c>
      <c r="F8" s="50">
        <v>12350</v>
      </c>
      <c r="G8" s="50">
        <v>12350</v>
      </c>
      <c r="H8" s="50">
        <f>E8-F8</f>
        <v>653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50000</v>
      </c>
      <c r="D12" s="50">
        <v>0</v>
      </c>
      <c r="E12" s="50">
        <f>C12+D12</f>
        <v>50000</v>
      </c>
      <c r="F12" s="50">
        <v>49038.6</v>
      </c>
      <c r="G12" s="50">
        <v>49038.6</v>
      </c>
      <c r="H12" s="50">
        <f>E12-F12</f>
        <v>961.40000000000146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2544144.7799999998</v>
      </c>
      <c r="D16" s="17">
        <f>SUM(D6+D8+D10+D12+D14)</f>
        <v>536565.5</v>
      </c>
      <c r="E16" s="17">
        <f>SUM(E6+E8+E10+E12+E14)</f>
        <v>3080710.28</v>
      </c>
      <c r="F16" s="17">
        <f t="shared" ref="F16:H16" si="0">SUM(F6+F8+F10+F12+F14)</f>
        <v>2683517.5300000003</v>
      </c>
      <c r="G16" s="17">
        <f t="shared" si="0"/>
        <v>2678008.66</v>
      </c>
      <c r="H16" s="17">
        <f t="shared" si="0"/>
        <v>397192.74999999965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2544144.7799999998</v>
      </c>
      <c r="D7" s="15">
        <v>536565.5</v>
      </c>
      <c r="E7" s="15">
        <f>C7+D7</f>
        <v>3080710.28</v>
      </c>
      <c r="F7" s="15">
        <v>2683517.5299999998</v>
      </c>
      <c r="G7" s="15">
        <v>2678008.66</v>
      </c>
      <c r="H7" s="15">
        <f>E7-F7</f>
        <v>397192.75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2544144.7799999998</v>
      </c>
      <c r="D16" s="23">
        <f t="shared" si="2"/>
        <v>536565.5</v>
      </c>
      <c r="E16" s="23">
        <f t="shared" si="2"/>
        <v>3080710.28</v>
      </c>
      <c r="F16" s="23">
        <f t="shared" si="2"/>
        <v>2683517.5299999998</v>
      </c>
      <c r="G16" s="23">
        <f t="shared" si="2"/>
        <v>2678008.66</v>
      </c>
      <c r="H16" s="23">
        <f t="shared" si="2"/>
        <v>397192.75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16" workbookViewId="0">
      <selection activeCell="C52" sqref="C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2544144.7799999998</v>
      </c>
      <c r="D16" s="15">
        <f t="shared" si="3"/>
        <v>536565.5</v>
      </c>
      <c r="E16" s="15">
        <f t="shared" si="3"/>
        <v>3080710.28</v>
      </c>
      <c r="F16" s="15">
        <f t="shared" si="3"/>
        <v>2683517.5299999998</v>
      </c>
      <c r="G16" s="15">
        <f t="shared" si="3"/>
        <v>2678008.66</v>
      </c>
      <c r="H16" s="15">
        <f t="shared" si="3"/>
        <v>397192.75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2544144.7799999998</v>
      </c>
      <c r="D20" s="15">
        <v>536565.5</v>
      </c>
      <c r="E20" s="15">
        <f t="shared" si="5"/>
        <v>3080710.28</v>
      </c>
      <c r="F20" s="15">
        <v>2683517.5299999998</v>
      </c>
      <c r="G20" s="15">
        <v>2678008.66</v>
      </c>
      <c r="H20" s="15">
        <f t="shared" si="4"/>
        <v>397192.75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2544144.7799999998</v>
      </c>
      <c r="D42" s="23">
        <f t="shared" si="12"/>
        <v>536565.5</v>
      </c>
      <c r="E42" s="23">
        <f t="shared" si="12"/>
        <v>3080710.28</v>
      </c>
      <c r="F42" s="23">
        <f t="shared" si="12"/>
        <v>2683517.5299999998</v>
      </c>
      <c r="G42" s="23">
        <f t="shared" si="12"/>
        <v>2678008.66</v>
      </c>
      <c r="H42" s="23">
        <f t="shared" si="12"/>
        <v>397192.75</v>
      </c>
    </row>
    <row r="43" spans="1:8" x14ac:dyDescent="0.2">
      <c r="A43" s="37"/>
      <c r="B43" s="63" t="s">
        <v>141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63" t="s">
        <v>142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63" t="s">
        <v>144</v>
      </c>
      <c r="D45" s="37"/>
      <c r="E45" s="37"/>
      <c r="F45" s="37"/>
      <c r="G45" s="37"/>
      <c r="H45" s="37"/>
    </row>
    <row r="46" spans="1:8" x14ac:dyDescent="0.2">
      <c r="B46" s="63" t="s">
        <v>143</v>
      </c>
      <c r="C46" s="63" t="s">
        <v>145</v>
      </c>
    </row>
    <row r="52" spans="2:3" x14ac:dyDescent="0.2">
      <c r="B52" s="63" t="s">
        <v>146</v>
      </c>
      <c r="C52" s="63" t="s">
        <v>147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2018-03-08T21:21:25Z</cp:lastPrinted>
  <dcterms:created xsi:type="dcterms:W3CDTF">2014-02-10T03:37:14Z</dcterms:created>
  <dcterms:modified xsi:type="dcterms:W3CDTF">2022-01-25T20:48:27Z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