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<sst xmlns="http://schemas.openxmlformats.org/spreadsheetml/2006/main" count="930" uniqueCount="639">
  <si>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</si>
  <si>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</si>
  <si>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</si>
  <si>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</si>
  <si>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</si>
  <si>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</si>
  <si>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</si>
  <si>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</si>
  <si>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</si>
  <si>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</si>
  <si>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</si>
  <si>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</si>
  <si>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</si>
  <si>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</si>
  <si>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</si>
  <si>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</si>
  <si>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</si>
  <si>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</si>
  <si>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</si>
  <si>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</si>
  <si>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</si>
  <si>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</si>
  <si>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</si>
  <si>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</si>
  <si>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</si>
  <si>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</si>
  <si>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</si>
  <si>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</si>
  <si>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</si>
  <si>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</si>
  <si>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</si>
  <si>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</si>
  <si>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</si>
  <si>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</si>
  <si>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</si>
  <si>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</si>
  <si>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</si>
  <si>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</si>
  <si>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</si>
  <si>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</si>
  <si>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</si>
  <si>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</si>
  <si>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</si>
  <si>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</si>
  <si>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</si>
  <si>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</si>
  <si>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</si>
  <si>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</si>
  <si>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</si>
  <si>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</si>
  <si>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</si>
  <si>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</si>
  <si>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</si>
  <si>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</si>
  <si>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</si>
  <si>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</si>
  <si>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</si>
  <si>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</si>
  <si>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</si>
  <si>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</si>
  <si>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</si>
  <si>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</si>
  <si>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</si>
  <si>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</si>
  <si>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</si>
  <si>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</si>
  <si>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</si>
  <si>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</si>
  <si>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</si>
  <si>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</si>
  <si>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</si>
  <si>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</si>
  <si>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</si>
  <si>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</si>
  <si>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</si>
  <si>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</si>
  <si>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</si>
  <si>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</si>
  <si>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</si>
  <si>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</si>
  <si>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</si>
  <si>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</si>
  <si>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</si>
  <si>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</si>
  <si>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</si>
  <si>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</si>
  <si>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</si>
  <si>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</si>
  <si>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</si>
  <si>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</si>
  <si>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</si>
  <si>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</si>
  <si>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</si>
  <si>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</si>
  <si>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</si>
  <si>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</si>
  <si>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</si>
  <si>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</si>
  <si>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</si>
  <si>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</si>
  <si>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</si>
  <si>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</si>
  <si>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</si>
  <si>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</si>
  <si>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</si>
  <si>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</si>
  <si>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</si>
  <si>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</si>
  <si>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</si>
  <si>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</si>
  <si>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</si>
  <si>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</si>
  <si>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</si>
  <si>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</si>
  <si>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</si>
  <si>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</si>
  <si>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</si>
  <si>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</si>
  <si>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</si>
  <si>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</si>
  <si>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</si>
  <si>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</si>
  <si>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</si>
  <si>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</si>
  <si>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</si>
  <si>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</si>
  <si>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</si>
  <si>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</si>
  <si>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</si>
  <si>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</si>
  <si>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</si>
  <si>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</si>
  <si>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</si>
  <si>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</si>
  <si>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</si>
  <si>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</si>
  <si>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</si>
  <si>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</si>
  <si>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</si>
  <si>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</si>
  <si>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</si>
  <si>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</si>
  <si>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</si>
  <si>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</si>
  <si>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</si>
  <si>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</si>
  <si>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</si>
  <si>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</si>
  <si>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</si>
  <si>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</si>
  <si>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</si>
  <si>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</si>
  <si>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</si>
  <si>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</si>
  <si>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</si>
  <si>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</si>
  <si>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</si>
  <si>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</si>
  <si>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</si>
  <si>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</si>
  <si>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</si>
  <si>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</si>
  <si>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</si>
  <si>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</si>
  <si>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</si>
  <si>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</si>
  <si>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</si>
  <si>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</si>
  <si>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</si>
  <si>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</si>
  <si>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</si>
  <si>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</si>
  <si>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</si>
  <si>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</si>
  <si>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</si>
  <si>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</si>
  <si>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</si>
  <si>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</si>
  <si>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</si>
  <si>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</si>
  <si>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</si>
  <si>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</si>
  <si>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</si>
  <si>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</si>
  <si>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</si>
  <si>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</si>
  <si>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</si>
  <si>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</si>
  <si>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</si>
  <si>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</si>
  <si>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</si>
  <si>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</si>
  <si>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</si>
  <si>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</si>
  <si>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</si>
  <si>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</si>
  <si>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</si>
  <si>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</si>
  <si>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</si>
  <si>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</si>
  <si>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</si>
  <si>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</si>
  <si>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</si>
  <si>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</si>
  <si>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</si>
  <si>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</si>
  <si>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</si>
  <si>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</si>
  <si>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</si>
  <si>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</si>
  <si>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</si>
  <si>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</si>
  <si>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</si>
  <si>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</si>
  <si>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</si>
  <si>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</si>
  <si>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</si>
  <si>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</si>
  <si>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</si>
  <si>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</si>
  <si>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</si>
  <si>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</si>
  <si>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</si>
  <si>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</si>
  <si>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</si>
  <si>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</si>
  <si>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</si>
  <si>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</si>
  <si>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</si>
  <si>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</si>
  <si>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</si>
  <si>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</si>
  <si>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</si>
  <si>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</si>
  <si>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</si>
  <si>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</si>
  <si>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</si>
  <si>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</si>
  <si>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</si>
  <si>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</si>
  <si>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</si>
  <si>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</si>
  <si>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</si>
  <si>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</si>
  <si>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</si>
  <si>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</si>
  <si>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</si>
  <si>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</si>
  <si>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</si>
  <si>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</si>
  <si>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</si>
  <si>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</si>
  <si>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</si>
  <si>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</si>
  <si>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</si>
  <si>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</si>
  <si>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</si>
  <si>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</si>
  <si>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</si>
  <si>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</si>
  <si>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</si>
  <si>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</si>
  <si>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</si>
  <si>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</si>
  <si>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</si>
  <si>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</si>
  <si>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</si>
  <si>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</si>
  <si>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</si>
  <si>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</si>
  <si>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</si>
  <si>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</si>
  <si>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</si>
  <si>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</si>
  <si>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</si>
  <si>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</si>
  <si>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</si>
  <si>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</si>
  <si>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</si>
  <si>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</si>
  <si>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</si>
  <si>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</si>
  <si>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</si>
  <si>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</si>
  <si>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</si>
  <si>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</si>
  <si>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</si>
  <si>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</si>
  <si>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</si>
  <si>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</si>
  <si>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</si>
  <si>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</si>
  <si>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</si>
  <si>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</si>
  <si>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</si>
  <si>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</si>
  <si>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</si>
  <si>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</si>
  <si>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</si>
  <si>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</si>
  <si>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</si>
  <si>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</si>
  <si>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</si>
  <si>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</si>
  <si>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</si>
  <si>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</si>
  <si>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</si>
  <si>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</si>
  <si>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</si>
  <si>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</si>
  <si>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</si>
  <si>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</si>
  <si>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</si>
  <si>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</si>
  <si>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</si>
  <si>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</si>
  <si>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</si>
  <si>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</si>
  <si>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</si>
  <si>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</si>
  <si>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</si>
  <si>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</si>
  <si>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</si>
  <si>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</si>
  <si>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</si>
  <si>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</si>
  <si>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</si>
  <si>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</si>
  <si>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</si>
  <si>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</si>
  <si>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</si>
  <si>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</si>
  <si>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</si>
  <si>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</si>
  <si>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</si>
  <si>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</si>
  <si>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</si>
  <si>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</si>
  <si>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</si>
  <si>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</si>
  <si>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</si>
  <si>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</si>
  <si>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</si>
  <si>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</si>
  <si>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</si>
  <si>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</si>
  <si>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</si>
  <si>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</si>
  <si>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</si>
  <si>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</si>
  <si>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</si>
  <si>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</si>
  <si>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</si>
  <si>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</si>
  <si>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</si>
  <si>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</si>
  <si>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</si>
  <si>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</si>
  <si>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</si>
  <si>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</si>
  <si>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</si>
  <si>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</si>
  <si>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</si>
  <si>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</si>
  <si>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</si>
  <si>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</si>
  <si>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</si>
  <si>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</si>
  <si>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</si>
  <si>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</si>
  <si>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</si>
  <si>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</si>
  <si>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</si>
  <si>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</si>
  <si>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</si>
  <si>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</si>
  <si>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</si>
  <si>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</si>
  <si>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</si>
  <si>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</si>
  <si>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</si>
  <si>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</si>
  <si>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</si>
  <si>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</si>
  <si>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</si>
  <si>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</si>
  <si>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</si>
  <si>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</si>
  <si>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</si>
  <si>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</si>
  <si>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</si>
  <si>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</si>
  <si>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</si>
  <si>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</si>
  <si>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</si>
  <si>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</si>
  <si>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</si>
  <si>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</si>
  <si>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</si>
  <si>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</si>
  <si>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</si>
  <si>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</si>
  <si>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</si>
  <si>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</si>
  <si>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</si>
  <si>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</si>
  <si>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</si>
  <si>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</si>
  <si>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</si>
  <si>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</si>
  <si>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</si>
  <si>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</si>
  <si>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</si>
  <si>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</si>
  <si>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</si>
  <si>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</si>
  <si>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</si>
  <si>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</si>
  <si>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</si>
  <si>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</si>
  <si>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</si>
  <si>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</si>
  <si>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</si>
  <si>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</si>
  <si>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</si>
  <si>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</si>
  <si>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</si>
  <si>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</si>
  <si>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</si>
  <si>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</si>
  <si>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</si>
  <si>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</si>
  <si>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</si>
  <si>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</si>
  <si>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</si>
  <si>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</si>
  <si>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</si>
  <si>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</si>
  <si>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</si>
  <si>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</si>
  <si>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</si>
  <si>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</si>
  <si>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</si>
  <si>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</si>
  <si>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</si>
  <si>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</si>
  <si>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</si>
  <si>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</si>
  <si>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</si>
  <si>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</si>
  <si>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</si>
  <si>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</si>
  <si>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</si>
  <si>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</si>
  <si>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</si>
  <si>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</si>
  <si>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</si>
  <si>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</si>
  <si>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</si>
  <si>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</si>
  <si>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</si>
  <si>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</si>
  <si>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</si>
  <si>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</si>
  <si>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</si>
  <si>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</si>
  <si>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</si>
  <si>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</si>
  <si>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</si>
  <si>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</si>
  <si>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</si>
  <si>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</si>
  <si>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</si>
  <si>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</si>
  <si>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</si>
  <si>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</si>
  <si>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</si>
  <si>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</si>
  <si>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</si>
  <si>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</si>
  <si>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</si>
  <si>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</si>
  <si>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</si>
  <si>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</si>
  <si>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</si>
  <si>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</si>
  <si>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</si>
  <si>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</si>
  <si>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</si>
  <si>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</si>
  <si>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</si>
  <si>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</si>
  <si>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</si>
  <si>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</si>
  <si>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</si>
  <si>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</si>
  <si>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</si>
  <si>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</si>
  <si>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</si>
  <si>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</si>
  <si>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</si>
  <si>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</si>
  <si>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</si>
  <si>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</si>
  <si>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</si>
  <si>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</si>
  <si>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</si>
  <si>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</si>
  <si>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</si>
  <si>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</si>
  <si>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</si>
  <si>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</si>
  <si>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</si>
  <si>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</si>
  <si>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</si>
  <si>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</si>
  <si>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</si>
  <si>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</si>
  <si>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</si>
  <si>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</si>
  <si>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</si>
  <si>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</si>
  <si>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</si>
  <si>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</si>
  <si>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</si>
  <si>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</si>
  <si>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</si>
  <si>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</si>
  <si>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</si>
  <si>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</si>
  <si>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</si>
  <si>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</si>
  <si>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</si>
  <si>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</si>
  <si>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</si>
  <si>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</si>
  <si>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</si>
  <si>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</si>
  <si>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</si>
  <si>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</si>
  <si>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</si>
  <si>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</si>
  <si>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</si>
  <si>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</si>
  <si>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</si>
  <si>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</si>
  <si>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</si>
  <si>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</si>
  <si>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</si>
  <si>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</si>
  <si>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</si>
  <si>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</si>
  <si>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</si>
  <si>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</si>
  <si>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</si>
  <si>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</si>
  <si>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</si>
  <si>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</si>
  <si>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</si>
  <si>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</si>
  <si>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</si>
  <si>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</si>
  <si>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</si>
  <si>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</si>
  <si>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</si>
  <si>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</si>
  <si>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</si>
  <si>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</si>
  <si>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</si>
  <si>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</si>
  <si>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</si>
  <si>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</si>
  <si>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</si>
  <si>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</si>
  <si>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</si>
  <si>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</si>
  <si>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</si>
  <si>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</si>
  <si>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</si>
  <si>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</si>
  <si>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</si>
  <si>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</si>
  <si>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</si>
  <si>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</si>
  <si>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</si>
  <si>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</si>
  <si>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</si>
  <si>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</si>
  <si>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</si>
  <si>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</si>
  <si>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</si>
  <si>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</si>
  <si>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</si>
  <si>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</si>
  <si>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</si>
  <si>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</si>
  <si>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</si>
  <si>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</si>
  <si>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</si>
  <si>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</si>
  <si>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</si>
  <si>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</si>
  <si>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</si>
  <si>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</si>
  <si>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</si>
  <si>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</si>
  <si>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</si>
  <si>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</si>
  <si>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</si>
  <si>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</si>
  <si>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</si>
  <si>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</si>
  <si>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</si>
  <si>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</si>
  <si>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</si>
  <si>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</si>
  <si>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</si>
  <si>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</si>
  <si>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</si>
  <si>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</si>
  <si>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</si>
  <si>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</si>
  <si>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</si>
  <si>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</si>
  <si>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</si>
  <si>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</si>
  <si>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</si>
  <si>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</si>
  <si>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Integral para el Desarrollo de la Familia del Municipio de Moroleón, Gto.</t>
  </si>
  <si>
    <t>Correspondiente del 1 de Enero AL 31 DE DICIEMBRE DEL 2021</t>
  </si>
  <si>
    <t>__________________________________________</t>
  </si>
  <si>
    <t>MA. TERESA BARRAGÁN AGUILAR</t>
  </si>
  <si>
    <t>DIRECTORA</t>
  </si>
  <si>
    <t>CONTADORA</t>
  </si>
  <si>
    <t>C.P. ELDA ADRIANA BEDOLLA BALCÁZAR</t>
  </si>
  <si>
    <r>
      <rPr>
        <i/>
        <sz val="8"/>
        <color rgb="FF000000"/>
        <rFont val="Arial"/>
        <family val="2"/>
      </rPr>
      <t>__________</t>
    </r>
    <r>
      <rPr>
        <sz val="8"/>
        <color rgb="FF000000"/>
        <rFont val="Arial"/>
        <family val="2"/>
      </rPr>
      <t>________________________________________</t>
    </r>
  </si>
  <si>
    <t xml:space="preserve">             DIRECTORA                                                                              CONTADORA</t>
  </si>
  <si>
    <t xml:space="preserve">     MA. TERESA BARRAGÁN AGUILAR                                   C.P. ELDA ADRIANA BEDOLLA BALCÁZAR</t>
  </si>
  <si>
    <t>____________________________________                            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</si>
</sst>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3" fillId="0" borderId="0" xfId="8" applyFont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13" fillId="0" borderId="0" xfId="8" applyFont="1" applyAlignment="1">
      <alignment horizont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9" sqref="D1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628</v>
      </c>
      <c r="B1" s="140"/>
      <c r="C1" s="19"/>
      <c r="D1" s="16" t="s">
        <v>614</v>
      </c>
      <c r="E1" s="17">
        <v>2021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629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A27" sqref="A27:E3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628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629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12364019.560000001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12364019.560000001</v>
      </c>
    </row>
    <row r="26" spans="1:5" x14ac:dyDescent="0.2">
      <c r="A26" s="22"/>
      <c r="B26" s="139"/>
      <c r="C26" s="143"/>
      <c r="D26" s="143"/>
      <c r="E26" s="143"/>
    </row>
    <row r="27" spans="1:5" x14ac:dyDescent="0.2">
      <c r="A27" s="22"/>
      <c r="B27" s="139"/>
      <c r="C27" s="143"/>
      <c r="D27" s="143"/>
      <c r="E27" s="143"/>
    </row>
    <row r="28" spans="1:5" x14ac:dyDescent="0.2">
      <c r="A28" s="22" t="s">
        <v>638</v>
      </c>
      <c r="B28" s="139"/>
      <c r="C28" s="143"/>
      <c r="D28" s="143"/>
      <c r="E28" s="143"/>
    </row>
    <row r="29" spans="1:5" x14ac:dyDescent="0.2">
      <c r="A29" s="41" t="s">
        <v>636</v>
      </c>
    </row>
    <row r="30" spans="1:5" x14ac:dyDescent="0.2">
      <c r="A30" s="41" t="s">
        <v>637</v>
      </c>
    </row>
  </sheetData>
  <mergeCells count="7">
    <mergeCell ref="C27:E27"/>
    <mergeCell ref="C28:E28"/>
    <mergeCell ref="A1:C1"/>
    <mergeCell ref="A2:C2"/>
    <mergeCell ref="A3:C3"/>
    <mergeCell ref="A4:C4"/>
    <mergeCell ref="C26:E26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opLeftCell="A16" workbookViewId="0">
      <selection activeCell="F29" sqref="F2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628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629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12094294.779999999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60557.05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17065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43492.05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300627.58</v>
      </c>
    </row>
    <row r="31" spans="1:3" x14ac:dyDescent="0.2">
      <c r="A31" s="100" t="s">
        <v>564</v>
      </c>
      <c r="B31" s="83" t="s">
        <v>442</v>
      </c>
      <c r="C31" s="93">
        <v>300627.58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12334365.309999999</v>
      </c>
    </row>
    <row r="44" spans="1:5" x14ac:dyDescent="0.2">
      <c r="A44" s="22"/>
      <c r="B44" s="139"/>
      <c r="C44" s="143"/>
      <c r="D44" s="143"/>
      <c r="E44" s="143"/>
    </row>
    <row r="45" spans="1:5" x14ac:dyDescent="0.2">
      <c r="A45" s="22" t="s">
        <v>638</v>
      </c>
      <c r="B45" s="139"/>
      <c r="C45" s="143"/>
      <c r="D45" s="143"/>
      <c r="E45" s="143"/>
    </row>
    <row r="46" spans="1:5" x14ac:dyDescent="0.2">
      <c r="A46" s="41" t="s">
        <v>636</v>
      </c>
    </row>
    <row r="47" spans="1:5" x14ac:dyDescent="0.2">
      <c r="A47" s="41" t="s">
        <v>637</v>
      </c>
    </row>
  </sheetData>
  <mergeCells count="6">
    <mergeCell ref="C45:E45"/>
    <mergeCell ref="A1:C1"/>
    <mergeCell ref="A2:C2"/>
    <mergeCell ref="A3:C3"/>
    <mergeCell ref="A4:C4"/>
    <mergeCell ref="C44:E4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5" workbookViewId="0">
      <selection activeCell="D37" sqref="D3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12.42578125" style="31" customWidth="1"/>
    <col min="8" max="8" width="9" style="31" customWidth="1"/>
    <col min="9" max="9" width="14" style="31" customWidth="1"/>
    <col min="10" max="10" width="20.28515625" style="31" customWidth="1"/>
    <col min="11" max="16384" width="9.140625" style="31"/>
  </cols>
  <sheetData>
    <row r="1" spans="1:10" ht="18.95" customHeight="1" x14ac:dyDescent="0.2">
      <c r="A1" s="146" t="s">
        <v>628</v>
      </c>
      <c r="B1" s="162"/>
      <c r="C1" s="162"/>
      <c r="D1" s="162"/>
      <c r="E1" s="162"/>
      <c r="F1" s="162"/>
      <c r="G1" s="29" t="s">
        <v>614</v>
      </c>
      <c r="H1" s="30">
        <v>2021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629</v>
      </c>
      <c r="B3" s="164"/>
      <c r="C3" s="164"/>
      <c r="D3" s="164"/>
      <c r="E3" s="164"/>
      <c r="F3" s="164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7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5" spans="1:7" x14ac:dyDescent="0.2">
      <c r="A55" s="22"/>
      <c r="B55" s="22"/>
      <c r="C55" s="22"/>
      <c r="D55" s="22"/>
      <c r="E55" s="22"/>
      <c r="F55" s="22"/>
      <c r="G55" s="22"/>
    </row>
    <row r="56" spans="1:7" x14ac:dyDescent="0.2">
      <c r="A56" s="22"/>
      <c r="B56" s="139" t="s">
        <v>630</v>
      </c>
      <c r="C56" s="143" t="s">
        <v>635</v>
      </c>
      <c r="D56" s="143"/>
      <c r="E56" s="143"/>
      <c r="F56" s="22"/>
      <c r="G56" s="22"/>
    </row>
    <row r="57" spans="1:7" x14ac:dyDescent="0.2">
      <c r="A57" s="22"/>
      <c r="B57" s="139" t="s">
        <v>632</v>
      </c>
      <c r="C57" s="143" t="s">
        <v>633</v>
      </c>
      <c r="D57" s="143"/>
      <c r="E57" s="143"/>
    </row>
    <row r="58" spans="1:7" x14ac:dyDescent="0.2">
      <c r="A58" s="22"/>
      <c r="B58" s="139" t="s">
        <v>631</v>
      </c>
      <c r="C58" s="143" t="s">
        <v>634</v>
      </c>
      <c r="D58" s="143"/>
      <c r="E58" s="143"/>
    </row>
    <row r="59" spans="1:7" x14ac:dyDescent="0.2">
      <c r="A59" s="22"/>
      <c r="B59" s="22"/>
      <c r="C59" s="22"/>
      <c r="D59" s="22"/>
      <c r="E59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56:E56"/>
    <mergeCell ref="C57:E57"/>
    <mergeCell ref="C58:E58"/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13" zoomScaleNormal="100" zoomScaleSheetLayoutView="100" workbookViewId="0">
      <selection activeCell="D26" sqref="D2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39" zoomScale="106" zoomScaleNormal="106" workbookViewId="0">
      <selection activeCell="A155" sqref="A155:E15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628</v>
      </c>
      <c r="B1" s="145"/>
      <c r="C1" s="145"/>
      <c r="D1" s="145"/>
      <c r="E1" s="145"/>
      <c r="F1" s="145"/>
      <c r="G1" s="16" t="s">
        <v>614</v>
      </c>
      <c r="H1" s="27">
        <v>2021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629</v>
      </c>
      <c r="B3" s="145"/>
      <c r="C3" s="145"/>
      <c r="D3" s="145"/>
      <c r="E3" s="145"/>
      <c r="F3" s="14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564483.77</v>
      </c>
      <c r="D15" s="26">
        <v>547431.49</v>
      </c>
      <c r="E15" s="26">
        <v>519628.75</v>
      </c>
      <c r="F15" s="26">
        <v>475132.96</v>
      </c>
      <c r="G15" s="26">
        <v>463068.09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52006.01</v>
      </c>
      <c r="D20" s="26">
        <v>52006.01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852</v>
      </c>
      <c r="D23" s="26">
        <v>852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3480939.85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3336498.5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144441.35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2212447.67</v>
      </c>
      <c r="D62" s="26">
        <f t="shared" ref="D62:E62" si="0">SUM(D63:D70)</f>
        <v>182769.65999999997</v>
      </c>
      <c r="E62" s="26">
        <f t="shared" si="0"/>
        <v>-1397258.4000000001</v>
      </c>
    </row>
    <row r="63" spans="1:9" x14ac:dyDescent="0.2">
      <c r="A63" s="24">
        <v>1241</v>
      </c>
      <c r="B63" s="22" t="s">
        <v>240</v>
      </c>
      <c r="C63" s="26">
        <v>465591.8</v>
      </c>
      <c r="D63" s="26">
        <v>42843.13</v>
      </c>
      <c r="E63" s="26">
        <v>-237224.49</v>
      </c>
    </row>
    <row r="64" spans="1:9" x14ac:dyDescent="0.2">
      <c r="A64" s="24">
        <v>1242</v>
      </c>
      <c r="B64" s="22" t="s">
        <v>241</v>
      </c>
      <c r="C64" s="26">
        <v>174379.66</v>
      </c>
      <c r="D64" s="26">
        <v>14252.34</v>
      </c>
      <c r="E64" s="26">
        <v>-84521.85</v>
      </c>
    </row>
    <row r="65" spans="1:9" x14ac:dyDescent="0.2">
      <c r="A65" s="24">
        <v>1243</v>
      </c>
      <c r="B65" s="22" t="s">
        <v>242</v>
      </c>
      <c r="C65" s="26">
        <v>158131.4</v>
      </c>
      <c r="D65" s="26">
        <v>11463.89</v>
      </c>
      <c r="E65" s="26">
        <v>-91814.44</v>
      </c>
    </row>
    <row r="66" spans="1:9" x14ac:dyDescent="0.2">
      <c r="A66" s="24">
        <v>1244</v>
      </c>
      <c r="B66" s="22" t="s">
        <v>243</v>
      </c>
      <c r="C66" s="26">
        <v>1374252</v>
      </c>
      <c r="D66" s="26">
        <v>110240</v>
      </c>
      <c r="E66" s="26">
        <v>-960852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40092.81</v>
      </c>
      <c r="D68" s="26">
        <v>3970.3</v>
      </c>
      <c r="E68" s="26">
        <v>-22845.62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66413</v>
      </c>
      <c r="D74" s="26">
        <f>SUM(D75:D79)</f>
        <v>6641.3</v>
      </c>
      <c r="E74" s="26">
        <f>SUM(E75:E79)</f>
        <v>57955.62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66413</v>
      </c>
      <c r="D78" s="26">
        <v>6641.3</v>
      </c>
      <c r="E78" s="26">
        <v>57955.62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910070.09000000008</v>
      </c>
      <c r="D110" s="26">
        <f>SUM(D111:D119)</f>
        <v>910070.09000000008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811348.52</v>
      </c>
      <c r="D111" s="26">
        <f>C111</f>
        <v>811348.52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98650.51</v>
      </c>
      <c r="D117" s="26">
        <f t="shared" si="1"/>
        <v>98650.51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71.06</v>
      </c>
      <c r="D119" s="26">
        <f t="shared" si="1"/>
        <v>71.06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6" spans="1:5" x14ac:dyDescent="0.2">
      <c r="B156" s="24" t="s">
        <v>630</v>
      </c>
      <c r="C156" s="143" t="s">
        <v>635</v>
      </c>
      <c r="D156" s="143"/>
      <c r="E156" s="143"/>
    </row>
    <row r="157" spans="1:5" x14ac:dyDescent="0.2">
      <c r="B157" s="24" t="s">
        <v>632</v>
      </c>
      <c r="C157" s="143" t="s">
        <v>633</v>
      </c>
      <c r="D157" s="143"/>
      <c r="E157" s="143"/>
    </row>
    <row r="158" spans="1:5" x14ac:dyDescent="0.2">
      <c r="B158" s="24" t="s">
        <v>631</v>
      </c>
      <c r="C158" s="143" t="s">
        <v>634</v>
      </c>
      <c r="D158" s="143"/>
      <c r="E158" s="143"/>
    </row>
  </sheetData>
  <sheetProtection formatCells="0" formatColumns="0" formatRows="0" insertColumns="0" insertRows="0" insertHyperlinks="0" deleteColumns="0" deleteRows="0" sort="0" autoFilter="0" pivotTables="0"/>
  <mergeCells count="6">
    <mergeCell ref="C158:E158"/>
    <mergeCell ref="A1:F1"/>
    <mergeCell ref="A2:F2"/>
    <mergeCell ref="A3:F3"/>
    <mergeCell ref="C157:E157"/>
    <mergeCell ref="C156:E156"/>
  </mergeCells>
  <pageMargins left="0.31496062992125984" right="0.31496062992125984" top="0.35433070866141736" bottom="0.35433070866141736" header="0.19685039370078741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208" zoomScaleNormal="100" workbookViewId="0">
      <selection activeCell="A227" sqref="A227:E23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628</v>
      </c>
      <c r="B1" s="141"/>
      <c r="C1" s="141"/>
      <c r="D1" s="16" t="s">
        <v>614</v>
      </c>
      <c r="E1" s="27">
        <v>2021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629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638973.07999999996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4656.99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4656.99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634316.09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634316.09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9939121.6999999993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9939121.6999999993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9939121.6999999993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1785924.78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1785924.78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1785924.78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12334365.310000001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10030940.73</v>
      </c>
      <c r="D100" s="59">
        <f>C100/$C$99</f>
        <v>0.81325147082091731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8995239.7899999991</v>
      </c>
      <c r="D101" s="59">
        <f t="shared" ref="D101:D164" si="0">C101/$C$99</f>
        <v>0.72928274491004186</v>
      </c>
      <c r="E101" s="58"/>
    </row>
    <row r="102" spans="1:5" x14ac:dyDescent="0.2">
      <c r="A102" s="56">
        <v>5111</v>
      </c>
      <c r="B102" s="53" t="s">
        <v>364</v>
      </c>
      <c r="C102" s="57">
        <v>4160508.53</v>
      </c>
      <c r="D102" s="59">
        <f t="shared" si="0"/>
        <v>0.33731030542989482</v>
      </c>
      <c r="E102" s="58"/>
    </row>
    <row r="103" spans="1:5" x14ac:dyDescent="0.2">
      <c r="A103" s="56">
        <v>5112</v>
      </c>
      <c r="B103" s="53" t="s">
        <v>365</v>
      </c>
      <c r="C103" s="57">
        <v>8352</v>
      </c>
      <c r="D103" s="59">
        <f t="shared" si="0"/>
        <v>6.7713253094820163E-4</v>
      </c>
      <c r="E103" s="58"/>
    </row>
    <row r="104" spans="1:5" x14ac:dyDescent="0.2">
      <c r="A104" s="56">
        <v>5113</v>
      </c>
      <c r="B104" s="53" t="s">
        <v>366</v>
      </c>
      <c r="C104" s="57">
        <v>888618.57</v>
      </c>
      <c r="D104" s="59">
        <f t="shared" si="0"/>
        <v>7.2044126119692492E-2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3937760.69</v>
      </c>
      <c r="D106" s="59">
        <f t="shared" si="0"/>
        <v>0.31925118082950632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647637.37000000011</v>
      </c>
      <c r="D108" s="59">
        <f t="shared" si="0"/>
        <v>5.2506744670107401E-2</v>
      </c>
      <c r="E108" s="58"/>
    </row>
    <row r="109" spans="1:5" x14ac:dyDescent="0.2">
      <c r="A109" s="56">
        <v>5121</v>
      </c>
      <c r="B109" s="53" t="s">
        <v>371</v>
      </c>
      <c r="C109" s="57">
        <v>84671.48</v>
      </c>
      <c r="D109" s="59">
        <f t="shared" si="0"/>
        <v>6.86468074132304E-3</v>
      </c>
      <c r="E109" s="58"/>
    </row>
    <row r="110" spans="1:5" x14ac:dyDescent="0.2">
      <c r="A110" s="56">
        <v>5122</v>
      </c>
      <c r="B110" s="53" t="s">
        <v>372</v>
      </c>
      <c r="C110" s="57">
        <v>337971.65</v>
      </c>
      <c r="D110" s="59">
        <f t="shared" si="0"/>
        <v>2.7400814026968364E-2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21257</v>
      </c>
      <c r="D112" s="59">
        <f t="shared" si="0"/>
        <v>1.7233963374480271E-3</v>
      </c>
      <c r="E112" s="58"/>
    </row>
    <row r="113" spans="1:5" x14ac:dyDescent="0.2">
      <c r="A113" s="56">
        <v>5125</v>
      </c>
      <c r="B113" s="53" t="s">
        <v>375</v>
      </c>
      <c r="C113" s="57">
        <v>31149.57</v>
      </c>
      <c r="D113" s="59">
        <f t="shared" si="0"/>
        <v>2.5254294985689861E-3</v>
      </c>
      <c r="E113" s="58"/>
    </row>
    <row r="114" spans="1:5" x14ac:dyDescent="0.2">
      <c r="A114" s="56">
        <v>5126</v>
      </c>
      <c r="B114" s="53" t="s">
        <v>376</v>
      </c>
      <c r="C114" s="57">
        <v>161639.87</v>
      </c>
      <c r="D114" s="59">
        <f t="shared" si="0"/>
        <v>1.3104838873950943E-2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10947.8</v>
      </c>
      <c r="D117" s="59">
        <f t="shared" si="0"/>
        <v>8.8758519184802703E-4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388063.57</v>
      </c>
      <c r="D118" s="59">
        <f t="shared" si="0"/>
        <v>3.146198124076803E-2</v>
      </c>
      <c r="E118" s="58"/>
    </row>
    <row r="119" spans="1:5" x14ac:dyDescent="0.2">
      <c r="A119" s="56">
        <v>5131</v>
      </c>
      <c r="B119" s="53" t="s">
        <v>381</v>
      </c>
      <c r="C119" s="57">
        <v>118048.54</v>
      </c>
      <c r="D119" s="59">
        <f t="shared" si="0"/>
        <v>9.5707024263577602E-3</v>
      </c>
      <c r="E119" s="58"/>
    </row>
    <row r="120" spans="1:5" x14ac:dyDescent="0.2">
      <c r="A120" s="56">
        <v>5132</v>
      </c>
      <c r="B120" s="53" t="s">
        <v>382</v>
      </c>
      <c r="C120" s="57">
        <v>2192.4</v>
      </c>
      <c r="D120" s="59">
        <f t="shared" si="0"/>
        <v>1.7774728937390292E-4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82782.58</v>
      </c>
      <c r="D122" s="59">
        <f t="shared" si="0"/>
        <v>6.7115395011760033E-3</v>
      </c>
      <c r="E122" s="58"/>
    </row>
    <row r="123" spans="1:5" x14ac:dyDescent="0.2">
      <c r="A123" s="56">
        <v>5135</v>
      </c>
      <c r="B123" s="53" t="s">
        <v>385</v>
      </c>
      <c r="C123" s="57">
        <v>36263.01</v>
      </c>
      <c r="D123" s="59">
        <f t="shared" si="0"/>
        <v>2.9399980532926182E-3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18181.13</v>
      </c>
      <c r="D125" s="59">
        <f t="shared" si="0"/>
        <v>1.4740223386492191E-3</v>
      </c>
      <c r="E125" s="58"/>
    </row>
    <row r="126" spans="1:5" x14ac:dyDescent="0.2">
      <c r="A126" s="56">
        <v>5138</v>
      </c>
      <c r="B126" s="53" t="s">
        <v>388</v>
      </c>
      <c r="C126" s="57">
        <v>6178.91</v>
      </c>
      <c r="D126" s="59">
        <f t="shared" si="0"/>
        <v>5.0095078625492727E-4</v>
      </c>
      <c r="E126" s="58"/>
    </row>
    <row r="127" spans="1:5" x14ac:dyDescent="0.2">
      <c r="A127" s="56">
        <v>5139</v>
      </c>
      <c r="B127" s="53" t="s">
        <v>389</v>
      </c>
      <c r="C127" s="57">
        <v>124417</v>
      </c>
      <c r="D127" s="59">
        <f t="shared" si="0"/>
        <v>1.0087020845663602E-2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284273.21999999997</v>
      </c>
      <c r="D128" s="59">
        <f t="shared" si="0"/>
        <v>2.3047251549257054E-2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134493.76999999999</v>
      </c>
      <c r="D138" s="59">
        <f t="shared" si="0"/>
        <v>1.0903987892344983E-2</v>
      </c>
      <c r="E138" s="58"/>
    </row>
    <row r="139" spans="1:5" x14ac:dyDescent="0.2">
      <c r="A139" s="56">
        <v>5241</v>
      </c>
      <c r="B139" s="53" t="s">
        <v>399</v>
      </c>
      <c r="C139" s="57">
        <v>134493.76999999999</v>
      </c>
      <c r="D139" s="59">
        <f t="shared" si="0"/>
        <v>1.0903987892344983E-2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149779.45000000001</v>
      </c>
      <c r="D143" s="59">
        <f t="shared" si="0"/>
        <v>1.2143263656912073E-2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149779.45000000001</v>
      </c>
      <c r="D145" s="59">
        <f t="shared" si="0"/>
        <v>1.2143263656912073E-2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1718523.78</v>
      </c>
      <c r="D161" s="59">
        <f t="shared" si="0"/>
        <v>0.13932810783597588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1718523.78</v>
      </c>
      <c r="D168" s="59">
        <f t="shared" si="1"/>
        <v>0.13932810783597588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1718523.78</v>
      </c>
      <c r="D170" s="59">
        <f t="shared" si="1"/>
        <v>0.13932810783597588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300627.58</v>
      </c>
      <c r="D186" s="59">
        <f t="shared" si="1"/>
        <v>2.4373169793849733E-2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300627.58</v>
      </c>
      <c r="D187" s="59">
        <f t="shared" si="1"/>
        <v>2.4373169793849733E-2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111216.62</v>
      </c>
      <c r="D190" s="59">
        <f t="shared" si="1"/>
        <v>9.016809313230888E-3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182769.66</v>
      </c>
      <c r="D192" s="59">
        <f t="shared" si="1"/>
        <v>1.4817921750040984E-2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6641.3</v>
      </c>
      <c r="D194" s="59">
        <f t="shared" si="1"/>
        <v>5.384387305778606E-4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7" spans="2:5" x14ac:dyDescent="0.2">
      <c r="B227" s="139" t="s">
        <v>630</v>
      </c>
      <c r="C227" s="143" t="s">
        <v>635</v>
      </c>
      <c r="D227" s="143"/>
      <c r="E227" s="143"/>
    </row>
    <row r="228" spans="2:5" x14ac:dyDescent="0.2">
      <c r="B228" s="139" t="s">
        <v>632</v>
      </c>
      <c r="C228" s="143" t="s">
        <v>633</v>
      </c>
      <c r="D228" s="143"/>
      <c r="E228" s="143"/>
    </row>
    <row r="229" spans="2:5" x14ac:dyDescent="0.2">
      <c r="B229" s="139" t="s">
        <v>631</v>
      </c>
      <c r="C229" s="143" t="s">
        <v>634</v>
      </c>
      <c r="D229" s="143"/>
      <c r="E229" s="143"/>
    </row>
  </sheetData>
  <sheetProtection formatCells="0" formatColumns="0" formatRows="0" insertColumns="0" insertRows="0" insertHyperlinks="0" deleteColumns="0" deleteRows="0" sort="0" autoFilter="0" pivotTables="0"/>
  <mergeCells count="6">
    <mergeCell ref="C227:E227"/>
    <mergeCell ref="C228:E228"/>
    <mergeCell ref="C229:E229"/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7" workbookViewId="0">
      <selection activeCell="A34" sqref="A34:F3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628</v>
      </c>
      <c r="B1" s="146"/>
      <c r="C1" s="146"/>
      <c r="D1" s="29" t="s">
        <v>614</v>
      </c>
      <c r="E1" s="30">
        <v>2021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629</v>
      </c>
      <c r="B3" s="146"/>
      <c r="C3" s="146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3336498.58</v>
      </c>
    </row>
    <row r="10" spans="1:5" x14ac:dyDescent="0.2">
      <c r="A10" s="35">
        <v>3130</v>
      </c>
      <c r="B10" s="31" t="s">
        <v>471</v>
      </c>
      <c r="C10" s="36">
        <v>114468.79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29654.25</v>
      </c>
    </row>
    <row r="15" spans="1:5" x14ac:dyDescent="0.2">
      <c r="A15" s="35">
        <v>3220</v>
      </c>
      <c r="B15" s="31" t="s">
        <v>474</v>
      </c>
      <c r="C15" s="36">
        <v>1569910.33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34" spans="1:5" x14ac:dyDescent="0.2">
      <c r="A34" s="22"/>
      <c r="B34" s="139" t="s">
        <v>630</v>
      </c>
      <c r="C34" s="143" t="s">
        <v>635</v>
      </c>
      <c r="D34" s="143"/>
      <c r="E34" s="143"/>
    </row>
    <row r="35" spans="1:5" x14ac:dyDescent="0.2">
      <c r="A35" s="22"/>
      <c r="B35" s="139" t="s">
        <v>632</v>
      </c>
      <c r="C35" s="143" t="s">
        <v>633</v>
      </c>
      <c r="D35" s="143"/>
      <c r="E35" s="143"/>
    </row>
    <row r="36" spans="1:5" x14ac:dyDescent="0.2">
      <c r="A36" s="22"/>
      <c r="B36" s="139" t="s">
        <v>631</v>
      </c>
      <c r="C36" s="143" t="s">
        <v>634</v>
      </c>
      <c r="D36" s="143"/>
      <c r="E36" s="143"/>
    </row>
    <row r="37" spans="1:5" x14ac:dyDescent="0.2">
      <c r="A37" s="22"/>
      <c r="B37" s="22"/>
      <c r="C37" s="22"/>
      <c r="D37" s="22"/>
      <c r="E37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36:E36"/>
    <mergeCell ref="A1:C1"/>
    <mergeCell ref="A2:C2"/>
    <mergeCell ref="A3:C3"/>
    <mergeCell ref="C34:E34"/>
    <mergeCell ref="C35:E35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64" workbookViewId="0">
      <selection activeCell="A86" sqref="A86:E8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628</v>
      </c>
      <c r="B1" s="146"/>
      <c r="C1" s="146"/>
      <c r="D1" s="29" t="s">
        <v>614</v>
      </c>
      <c r="E1" s="30">
        <v>2021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629</v>
      </c>
      <c r="B3" s="146"/>
      <c r="C3" s="146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127725.92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1235329.6499999999</v>
      </c>
      <c r="D10" s="36">
        <v>274746.13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1363055.5699999998</v>
      </c>
      <c r="D15" s="36">
        <f>SUM(D8:D14)</f>
        <v>274746.13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3480939.85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3336498.5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144441.35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2212447.67</v>
      </c>
    </row>
    <row r="29" spans="1:5" x14ac:dyDescent="0.2">
      <c r="A29" s="35">
        <v>1241</v>
      </c>
      <c r="B29" s="31" t="s">
        <v>240</v>
      </c>
      <c r="C29" s="36">
        <v>465591.8</v>
      </c>
    </row>
    <row r="30" spans="1:5" x14ac:dyDescent="0.2">
      <c r="A30" s="35">
        <v>1242</v>
      </c>
      <c r="B30" s="31" t="s">
        <v>241</v>
      </c>
      <c r="C30" s="36">
        <v>174379.66</v>
      </c>
    </row>
    <row r="31" spans="1:5" x14ac:dyDescent="0.2">
      <c r="A31" s="35">
        <v>1243</v>
      </c>
      <c r="B31" s="31" t="s">
        <v>242</v>
      </c>
      <c r="C31" s="36">
        <v>158131.4</v>
      </c>
    </row>
    <row r="32" spans="1:5" x14ac:dyDescent="0.2">
      <c r="A32" s="35">
        <v>1244</v>
      </c>
      <c r="B32" s="31" t="s">
        <v>243</v>
      </c>
      <c r="C32" s="36">
        <v>1374252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40092.81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66413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66413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300627.58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300627.58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111216.62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182769.66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6641.3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6" spans="1:5" x14ac:dyDescent="0.2">
      <c r="A86" s="22"/>
      <c r="B86" s="139" t="s">
        <v>630</v>
      </c>
      <c r="C86" s="143" t="s">
        <v>635</v>
      </c>
      <c r="D86" s="143"/>
      <c r="E86" s="143"/>
    </row>
    <row r="87" spans="1:5" x14ac:dyDescent="0.2">
      <c r="A87" s="22"/>
      <c r="B87" s="139" t="s">
        <v>632</v>
      </c>
      <c r="C87" s="143" t="s">
        <v>633</v>
      </c>
      <c r="D87" s="143"/>
      <c r="E87" s="143"/>
    </row>
    <row r="88" spans="1:5" x14ac:dyDescent="0.2">
      <c r="A88" s="22"/>
      <c r="B88" s="139" t="s">
        <v>631</v>
      </c>
      <c r="C88" s="143" t="s">
        <v>634</v>
      </c>
      <c r="D88" s="143"/>
      <c r="E88" s="143"/>
    </row>
    <row r="89" spans="1:5" x14ac:dyDescent="0.2">
      <c r="A89" s="22"/>
      <c r="B89" s="22"/>
      <c r="C89" s="22"/>
      <c r="D89" s="22"/>
      <c r="E89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88:E88"/>
    <mergeCell ref="A1:C1"/>
    <mergeCell ref="A2:C2"/>
    <mergeCell ref="A3:C3"/>
    <mergeCell ref="C86:E86"/>
    <mergeCell ref="C87:E87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2022-04-04T16:01:25Z</cp:lastPrinted>
  <dcterms:created xsi:type="dcterms:W3CDTF">2012-12-11T20:36:24Z</dcterms:created>
  <dcterms:modified xsi:type="dcterms:W3CDTF">2022-04-04T16:02:53Z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