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K24" i="1"/>
  <c r="G24" i="1"/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<sst xmlns="http://schemas.openxmlformats.org/spreadsheetml/2006/main" count="36" uniqueCount="36">
  <si>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</si>
  <si>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</si>
  <si>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</si>
  <si>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</si>
  <si>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</si>
  <si>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</si>
  <si>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</si>
  <si>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</si>
  <si>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</si>
  <si>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</si>
  <si>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</si>
  <si>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</si>
  <si>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</si>
  <si>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</si>
  <si>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</si>
  <si>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</si>
  <si>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</si>
  <si>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</si>
  <si>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</si>
  <si>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</si>
  <si>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</si>
  <si>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</si>
  <si>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GRUPOS VULNERABLES BIENESTAR DE LA COMUNIDAD</t>
  </si>
  <si>
    <t>Muebles de oficina y estantería</t>
  </si>
  <si>
    <t>Muebles excepto de oficina y estantería</t>
  </si>
  <si>
    <t>Computadoras y equipo periférico</t>
  </si>
  <si>
    <t>Otro mobiliario y equipo educacional y recreativo</t>
  </si>
  <si>
    <t>E0003</t>
  </si>
  <si>
    <t>APOYO EN SERVICIOS Y GASTOS MEDICOS</t>
  </si>
  <si>
    <t>Equipo para uso médico dental y para laboratorio</t>
  </si>
  <si>
    <t>Instrumentos médicos</t>
  </si>
  <si>
    <t>SISTEMA INTEGRAL PARA EL DESARROLLO DE LA FAMILIA DEL MUNICIPIO DE MOROLEON, GTO.
PROGRAGAMAS Y PROYECTOS DE INVERSIÓN
DEL 1 DE ENERO AL 30 DE JUNIO DEL 2021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</si>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</sst>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0" fillId="0" borderId="30" xfId="0" applyFont="1" applyBorder="1" applyProtection="1"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workbookViewId="0">
      <selection activeCell="F31" sqref="F3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6" t="s">
        <v>31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2:13" ht="13.15" customHeight="1" x14ac:dyDescent="0.2">
      <c r="B2" s="59" t="s">
        <v>0</v>
      </c>
      <c r="C2" s="60"/>
      <c r="D2" s="65" t="s">
        <v>1</v>
      </c>
      <c r="E2" s="68" t="s">
        <v>2</v>
      </c>
      <c r="F2" s="65" t="s">
        <v>3</v>
      </c>
      <c r="G2" s="69" t="s">
        <v>4</v>
      </c>
      <c r="H2" s="69"/>
      <c r="I2" s="69"/>
      <c r="J2" s="69"/>
      <c r="K2" s="69"/>
      <c r="L2" s="69"/>
      <c r="M2" s="70"/>
    </row>
    <row r="3" spans="2:13" ht="13.15" customHeight="1" x14ac:dyDescent="0.2">
      <c r="B3" s="61"/>
      <c r="C3" s="62"/>
      <c r="D3" s="66"/>
      <c r="E3" s="68"/>
      <c r="F3" s="66"/>
      <c r="G3" s="71" t="s">
        <v>20</v>
      </c>
      <c r="H3" s="73" t="s">
        <v>5</v>
      </c>
      <c r="I3" s="76" t="s">
        <v>6</v>
      </c>
      <c r="J3" s="76" t="s">
        <v>7</v>
      </c>
      <c r="K3" s="76" t="s">
        <v>8</v>
      </c>
      <c r="L3" s="83" t="s">
        <v>9</v>
      </c>
      <c r="M3" s="84"/>
    </row>
    <row r="4" spans="2:13" ht="13.15" customHeight="1" x14ac:dyDescent="0.2">
      <c r="B4" s="61"/>
      <c r="C4" s="62"/>
      <c r="D4" s="66"/>
      <c r="E4" s="68"/>
      <c r="F4" s="66"/>
      <c r="G4" s="61"/>
      <c r="H4" s="74"/>
      <c r="I4" s="77"/>
      <c r="J4" s="77"/>
      <c r="K4" s="81"/>
      <c r="L4" s="75" t="s">
        <v>10</v>
      </c>
      <c r="M4" s="86" t="s">
        <v>11</v>
      </c>
    </row>
    <row r="5" spans="2:13" x14ac:dyDescent="0.2">
      <c r="B5" s="63"/>
      <c r="C5" s="64"/>
      <c r="D5" s="67"/>
      <c r="E5" s="68"/>
      <c r="F5" s="67"/>
      <c r="G5" s="72"/>
      <c r="H5" s="75"/>
      <c r="I5" s="78"/>
      <c r="J5" s="78"/>
      <c r="K5" s="82"/>
      <c r="L5" s="85"/>
      <c r="M5" s="87"/>
    </row>
    <row r="6" spans="2:13" ht="13.15" customHeight="1" x14ac:dyDescent="0.2">
      <c r="B6" s="88" t="s">
        <v>12</v>
      </c>
      <c r="C6" s="89"/>
      <c r="D6" s="89"/>
      <c r="E6" s="21"/>
      <c r="F6" s="22"/>
      <c r="G6" s="23"/>
      <c r="H6" s="23"/>
      <c r="I6" s="23"/>
      <c r="J6" s="90"/>
      <c r="K6" s="90"/>
      <c r="L6" s="23"/>
      <c r="M6" s="24"/>
    </row>
    <row r="7" spans="2:13" ht="13.15" customHeight="1" x14ac:dyDescent="0.2">
      <c r="B7" s="25"/>
      <c r="C7" s="91" t="s">
        <v>13</v>
      </c>
      <c r="D7" s="91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4" si="0">+H9</f>
        <v>5000</v>
      </c>
      <c r="H9" s="36">
        <v>5000</v>
      </c>
      <c r="I9" s="36">
        <v>5000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 t="shared" si="0"/>
        <v>8000</v>
      </c>
      <c r="H10" s="36">
        <v>8000</v>
      </c>
      <c r="I10" s="36">
        <v>8000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 t="shared" si="0"/>
        <v>5000</v>
      </c>
      <c r="H11" s="36">
        <v>5000</v>
      </c>
      <c r="I11" s="36">
        <v>19000</v>
      </c>
      <c r="J11" s="36">
        <v>17065</v>
      </c>
      <c r="K11" s="36">
        <v>17065</v>
      </c>
      <c r="L11" s="37">
        <f t="shared" si="1"/>
        <v>3.4129999999999998</v>
      </c>
      <c r="M11" s="38">
        <f t="shared" si="2"/>
        <v>0.89815789473684216</v>
      </c>
    </row>
    <row r="12" spans="2:13" x14ac:dyDescent="0.2">
      <c r="B12" s="32"/>
      <c r="C12" s="33"/>
      <c r="D12" s="34"/>
      <c r="E12" s="29">
        <v>5291</v>
      </c>
      <c r="F12" s="30" t="s">
        <v>26</v>
      </c>
      <c r="G12" s="35">
        <f t="shared" si="0"/>
        <v>4000</v>
      </c>
      <c r="H12" s="36">
        <v>4000</v>
      </c>
      <c r="I12" s="36">
        <v>4000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27</v>
      </c>
      <c r="C13" s="33"/>
      <c r="D13" s="34" t="s">
        <v>28</v>
      </c>
      <c r="E13" s="29">
        <v>5311</v>
      </c>
      <c r="F13" s="30" t="s">
        <v>29</v>
      </c>
      <c r="G13" s="35">
        <f t="shared" si="0"/>
        <v>14500</v>
      </c>
      <c r="H13" s="36">
        <v>14500</v>
      </c>
      <c r="I13" s="36">
        <v>14500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5321</v>
      </c>
      <c r="F14" s="30" t="s">
        <v>30</v>
      </c>
      <c r="G14" s="35">
        <f t="shared" si="0"/>
        <v>3500</v>
      </c>
      <c r="H14" s="36">
        <v>3500</v>
      </c>
      <c r="I14" s="36">
        <v>3500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13.15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ht="13.15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2" t="s">
        <v>14</v>
      </c>
      <c r="C17" s="93"/>
      <c r="D17" s="93"/>
      <c r="E17" s="93"/>
      <c r="F17" s="93"/>
      <c r="G17" s="7">
        <f>SUM(G9:G14)</f>
        <v>40000</v>
      </c>
      <c r="H17" s="7">
        <f>SUM(H9:H14)</f>
        <v>40000</v>
      </c>
      <c r="I17" s="7">
        <f>SUM(I9:I14)</f>
        <v>54000</v>
      </c>
      <c r="J17" s="7">
        <f>SUM(J9:J14)</f>
        <v>17065</v>
      </c>
      <c r="K17" s="7">
        <f>SUM(K9:K14)</f>
        <v>17065</v>
      </c>
      <c r="L17" s="8">
        <f>IFERROR(K17/H17,0)</f>
        <v>0.42662499999999998</v>
      </c>
      <c r="M17" s="9">
        <f>IFERROR(K17/I17,0)</f>
        <v>0.31601851851851853</v>
      </c>
    </row>
    <row r="18" spans="2:13" ht="4.9000000000000004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94" t="s">
        <v>15</v>
      </c>
      <c r="C19" s="91"/>
      <c r="D19" s="91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91" t="s">
        <v>16</v>
      </c>
      <c r="D20" s="91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ht="13.15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ht="13.15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92" t="s">
        <v>17</v>
      </c>
      <c r="C24" s="93"/>
      <c r="D24" s="93"/>
      <c r="E24" s="93"/>
      <c r="F24" s="93"/>
      <c r="G24" s="7">
        <f>+G20</f>
        <v>0</v>
      </c>
      <c r="H24" s="7">
        <f t="shared" ref="H24:K24" si="3">+H20</f>
        <v>0</v>
      </c>
      <c r="I24" s="7">
        <f t="shared" si="3"/>
        <v>0</v>
      </c>
      <c r="J24" s="7">
        <f t="shared" si="3"/>
        <v>0</v>
      </c>
      <c r="K24" s="7">
        <f t="shared" si="3"/>
        <v>0</v>
      </c>
      <c r="L24" s="8">
        <f>IFERROR(K24/H24,0)</f>
        <v>0</v>
      </c>
      <c r="M24" s="9">
        <f>IFERROR(K24/I24,0)</f>
        <v>0</v>
      </c>
    </row>
    <row r="25" spans="2:13" ht="13.15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79" t="s">
        <v>18</v>
      </c>
      <c r="C26" s="80"/>
      <c r="D26" s="80"/>
      <c r="E26" s="80"/>
      <c r="F26" s="80"/>
      <c r="G26" s="10">
        <f>+G17+G24</f>
        <v>40000</v>
      </c>
      <c r="H26" s="10">
        <f>+H17+H24</f>
        <v>40000</v>
      </c>
      <c r="I26" s="10">
        <f>+I17+I24</f>
        <v>54000</v>
      </c>
      <c r="J26" s="10">
        <f>+J17+J24</f>
        <v>17065</v>
      </c>
      <c r="K26" s="10">
        <f>+K17+K24</f>
        <v>17065</v>
      </c>
      <c r="L26" s="11">
        <f>IFERROR(K26/H26,0)</f>
        <v>0.42662499999999998</v>
      </c>
      <c r="M26" s="12">
        <f>IFERROR(K26/I26,0)</f>
        <v>0.31601851851851853</v>
      </c>
    </row>
    <row r="27" spans="2:13" ht="13.15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3" spans="4:11" ht="15" x14ac:dyDescent="0.25">
      <c r="D33" s="52"/>
      <c r="E33" s="52"/>
      <c r="H33" s="53"/>
      <c r="I33" s="53"/>
      <c r="J33" s="53"/>
      <c r="K33" s="14"/>
    </row>
    <row r="34" spans="4:11" ht="15" x14ac:dyDescent="0.25">
      <c r="D34" s="54" t="s">
        <v>32</v>
      </c>
      <c r="E34" s="54"/>
      <c r="H34" s="54" t="s">
        <v>33</v>
      </c>
      <c r="I34" s="54"/>
      <c r="J34" s="54"/>
      <c r="K34" s="54"/>
    </row>
    <row r="35" spans="4:11" ht="15" x14ac:dyDescent="0.25">
      <c r="D35" s="55" t="s">
        <v>34</v>
      </c>
      <c r="E35" s="55"/>
      <c r="H35" s="55" t="s">
        <v>35</v>
      </c>
      <c r="I35" s="55"/>
      <c r="J35" s="55"/>
      <c r="K35" s="55"/>
    </row>
  </sheetData>
  <mergeCells count="27"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H33:J33"/>
    <mergeCell ref="D34:E34"/>
    <mergeCell ref="H34:K34"/>
    <mergeCell ref="D35:E35"/>
    <mergeCell ref="H35:K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2020-08-06T19:52:58Z</dcterms:created>
  <dcterms:modified xsi:type="dcterms:W3CDTF">2021-07-14T17:48:30Z</dcterms:modified>
</cp:coreProperties>
</file>