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2" i="1" l="1"/>
  <c r="G9" i="1"/>
  <c r="K25" i="1" l="1"/>
  <c r="J25" i="1"/>
  <c r="I25" i="1"/>
  <c r="H25" i="1"/>
  <c r="G25" i="1"/>
  <c r="K17" i="1"/>
  <c r="J17" i="1"/>
  <c r="I17" i="1"/>
  <c r="H17" i="1"/>
  <c r="G17" i="1"/>
  <c r="M25" i="1" l="1"/>
  <c r="M22" i="1"/>
  <c r="M17" i="1"/>
  <c r="M9" i="1"/>
  <c r="K27" i="1"/>
  <c r="I27" i="1"/>
  <c r="H27" i="1"/>
  <c r="J27" i="1"/>
  <c r="G27" i="1"/>
  <c r="L25" i="1"/>
  <c r="L22" i="1"/>
  <c r="L17" i="1"/>
  <c r="L9" i="1"/>
  <c r="L27" i="1" l="1"/>
  <c r="M27" i="1"/>
</calcChain>
</file>

<file path=xl/sharedStrings.xml><?xml version="1.0" encoding="utf-8"?>
<sst xmlns="http://schemas.openxmlformats.org/spreadsheetml/2006/main" count="32" uniqueCount="32">
  <si>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</si>
  <si>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</si>
  <si>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</si>
  <si>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</si>
  <si>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</si>
  <si>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</si>
  <si>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</si>
  <si>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</si>
  <si>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</si>
  <si>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</si>
  <si>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</si>
  <si>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</si>
  <si>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</si>
  <si>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</si>
  <si>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</si>
  <si>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</si>
  <si>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</si>
  <si>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</si>
  <si>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</si>
  <si>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</si>
  <si>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</si>
  <si>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</si>
  <si>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GRUPOS VULNERABLES BIENESTAR DE LA COMUNIDAD</t>
  </si>
  <si>
    <t>Muebles de oficina y estantería</t>
  </si>
  <si>
    <t>Muebles excepto de oficina y estantería</t>
  </si>
  <si>
    <t>Computadoras y equipo periférico</t>
  </si>
  <si>
    <t>Otro mobiliario y equipo educacional y recreativo</t>
  </si>
  <si>
    <t>E0003</t>
  </si>
  <si>
    <t>APOYO EN SERVICIOS Y GASTOS MEDICOS</t>
  </si>
  <si>
    <t>Equipo para uso médico dental y para laboratorio</t>
  </si>
  <si>
    <t>Instrumentos médicos</t>
  </si>
  <si>
    <t>Sistema Integral para el Desarrollo de la Familia del Municipio de Moroleón, Gto.
Programas y Proyectos de InversiónPROGRAGAMAS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</si>
</sst>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tabSelected="1" topLeftCell="A2" zoomScale="87" zoomScaleNormal="87" workbookViewId="0">
      <selection activeCell="N6" sqref="N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27.7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14" si="0">+H9</f>
        <v>5000</v>
      </c>
      <c r="H9" s="36">
        <v>5000</v>
      </c>
      <c r="I9" s="36">
        <v>5000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x14ac:dyDescent="0.2">
      <c r="B10" s="32"/>
      <c r="C10" s="33"/>
      <c r="D10" s="34"/>
      <c r="E10" s="29">
        <v>5121</v>
      </c>
      <c r="F10" s="30" t="s">
        <v>24</v>
      </c>
      <c r="G10" s="35">
        <f t="shared" si="0"/>
        <v>8000</v>
      </c>
      <c r="H10" s="36">
        <v>8000</v>
      </c>
      <c r="I10" s="36">
        <v>8000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5151</v>
      </c>
      <c r="F11" s="30" t="s">
        <v>25</v>
      </c>
      <c r="G11" s="35">
        <f t="shared" si="0"/>
        <v>5000</v>
      </c>
      <c r="H11" s="36">
        <v>5000</v>
      </c>
      <c r="I11" s="36">
        <v>19000</v>
      </c>
      <c r="J11" s="36">
        <v>17065</v>
      </c>
      <c r="K11" s="36">
        <v>17065</v>
      </c>
      <c r="L11" s="37">
        <f t="shared" si="1"/>
        <v>3.4129999999999998</v>
      </c>
      <c r="M11" s="38">
        <f t="shared" si="2"/>
        <v>0.89815789473684216</v>
      </c>
    </row>
    <row r="12" spans="2:13" x14ac:dyDescent="0.2">
      <c r="B12" s="32"/>
      <c r="C12" s="33"/>
      <c r="D12" s="34"/>
      <c r="E12" s="29">
        <v>5291</v>
      </c>
      <c r="F12" s="30" t="s">
        <v>26</v>
      </c>
      <c r="G12" s="35">
        <f t="shared" si="0"/>
        <v>4000</v>
      </c>
      <c r="H12" s="36">
        <v>4000</v>
      </c>
      <c r="I12" s="36">
        <v>4000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27</v>
      </c>
      <c r="C13" s="33"/>
      <c r="D13" s="34" t="s">
        <v>28</v>
      </c>
      <c r="E13" s="29">
        <v>5311</v>
      </c>
      <c r="F13" s="30" t="s">
        <v>29</v>
      </c>
      <c r="G13" s="35">
        <f t="shared" si="0"/>
        <v>14500</v>
      </c>
      <c r="H13" s="36">
        <v>14500</v>
      </c>
      <c r="I13" s="36">
        <v>43492.05</v>
      </c>
      <c r="J13" s="36">
        <v>43492.05</v>
      </c>
      <c r="K13" s="36">
        <v>43492.05</v>
      </c>
      <c r="L13" s="37">
        <f t="shared" si="1"/>
        <v>2.999451724137931</v>
      </c>
      <c r="M13" s="38">
        <f t="shared" si="2"/>
        <v>1</v>
      </c>
    </row>
    <row r="14" spans="2:13" x14ac:dyDescent="0.2">
      <c r="B14" s="32"/>
      <c r="C14" s="33"/>
      <c r="D14" s="34"/>
      <c r="E14" s="29">
        <v>5321</v>
      </c>
      <c r="F14" s="30" t="s">
        <v>30</v>
      </c>
      <c r="G14" s="35">
        <f t="shared" si="0"/>
        <v>3500</v>
      </c>
      <c r="H14" s="36">
        <v>3500</v>
      </c>
      <c r="I14" s="36">
        <v>3500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88" t="s">
        <v>14</v>
      </c>
      <c r="C17" s="89"/>
      <c r="D17" s="89"/>
      <c r="E17" s="89"/>
      <c r="F17" s="89"/>
      <c r="G17" s="7">
        <f>SUM(G9:G14)</f>
        <v>40000</v>
      </c>
      <c r="H17" s="7">
        <f>SUM(H9:H14)</f>
        <v>40000</v>
      </c>
      <c r="I17" s="7">
        <f>SUM(I9:I14)</f>
        <v>82992.05</v>
      </c>
      <c r="J17" s="7">
        <f>SUM(J9:J14)</f>
        <v>60557.05</v>
      </c>
      <c r="K17" s="7">
        <f>SUM(K9:K14)</f>
        <v>60557.05</v>
      </c>
      <c r="L17" s="8">
        <f>IFERROR(K17/H17,0)</f>
        <v>1.5139262500000001</v>
      </c>
      <c r="M17" s="9">
        <f>IFERROR(K17/I17,0)</f>
        <v>0.72967290240450744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90" t="s">
        <v>15</v>
      </c>
      <c r="C19" s="87"/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87" t="s">
        <v>16</v>
      </c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35">
        <f>+H22</f>
        <v>0</v>
      </c>
      <c r="H22" s="36">
        <v>0</v>
      </c>
      <c r="I22" s="36">
        <v>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x14ac:dyDescent="0.2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88" t="s">
        <v>17</v>
      </c>
      <c r="C25" s="89"/>
      <c r="D25" s="89"/>
      <c r="E25" s="89"/>
      <c r="F25" s="89"/>
      <c r="G25" s="7">
        <f>SUM(G22:G22)</f>
        <v>0</v>
      </c>
      <c r="H25" s="7">
        <f>SUM(H22:H22)</f>
        <v>0</v>
      </c>
      <c r="I25" s="7">
        <f>SUM(I22:I22)</f>
        <v>0</v>
      </c>
      <c r="J25" s="7">
        <f>SUM(J22:J22)</f>
        <v>0</v>
      </c>
      <c r="K25" s="7">
        <f>SUM(K22:K22)</f>
        <v>0</v>
      </c>
      <c r="L25" s="8">
        <f>IFERROR(K25/H25,0)</f>
        <v>0</v>
      </c>
      <c r="M25" s="9">
        <f>IFERROR(K25/I25,0)</f>
        <v>0</v>
      </c>
    </row>
    <row r="26" spans="2:13" x14ac:dyDescent="0.2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75" t="s">
        <v>18</v>
      </c>
      <c r="C27" s="76"/>
      <c r="D27" s="76"/>
      <c r="E27" s="76"/>
      <c r="F27" s="76"/>
      <c r="G27" s="10">
        <f>+G17+G25</f>
        <v>40000</v>
      </c>
      <c r="H27" s="10">
        <f>+H17+H25</f>
        <v>40000</v>
      </c>
      <c r="I27" s="10">
        <f>+I17+I25</f>
        <v>82992.05</v>
      </c>
      <c r="J27" s="10">
        <f>+J17+J25</f>
        <v>60557.05</v>
      </c>
      <c r="K27" s="10">
        <f>+K17+K25</f>
        <v>60557.05</v>
      </c>
      <c r="L27" s="11">
        <f>IFERROR(K27/H27,0)</f>
        <v>1.5139262500000001</v>
      </c>
      <c r="M27" s="12">
        <f>IFERROR(K27/I27,0)</f>
        <v>0.72967290240450744</v>
      </c>
    </row>
    <row r="28" spans="2:13" x14ac:dyDescent="0.2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27:F27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paperSize="5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2022-04-01T20:47:54Z</cp:lastPrinted>
  <dcterms:created xsi:type="dcterms:W3CDTF">2020-08-06T19:52:58Z</dcterms:created>
  <dcterms:modified xsi:type="dcterms:W3CDTF">2022-04-04T22:34:04Z</dcterms:modified>
</cp:coreProperties>
</file>