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<sst xmlns="http://schemas.openxmlformats.org/spreadsheetml/2006/main" count="64" uniqueCount="64">
  <si>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</si>
  <si>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</si>
  <si>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</si>
  <si>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</si>
  <si>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</si>
  <si>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</si>
  <si>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</si>
  <si>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</si>
  <si>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</si>
  <si>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</si>
  <si>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</si>
  <si>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</si>
  <si>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</si>
  <si>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</si>
  <si>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</si>
  <si>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</si>
  <si>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</si>
  <si>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</si>
  <si>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</si>
  <si>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</si>
  <si>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</si>
  <si>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</si>
  <si>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</si>
  <si>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</si>
  <si>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</si>
  <si>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</si>
  <si>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</si>
  <si>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</si>
  <si>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</si>
  <si>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</si>
  <si>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</si>
  <si>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</si>
  <si>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</si>
  <si>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</si>
  <si>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</si>
  <si>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</si>
  <si>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</si>
  <si>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</si>
  <si>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</si>
  <si>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</si>
  <si>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</si>
  <si>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</si>
  <si>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</si>
  <si>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</si>
  <si>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</si>
  <si>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</si>
  <si>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</si>
  <si>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</si>
  <si>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</si>
  <si>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</si>
  <si>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</si>
  <si>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</si>
  <si>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</si>
  <si>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</si>
  <si>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</si>
  <si>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</si>
  <si>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</si>
  <si>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</si>
  <si>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SITUACION FINANCIERA
AL 30 DE JUNIO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</si>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</sst>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29" sqref="A2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879030.94</v>
      </c>
      <c r="C5" s="12">
        <v>274746.13</v>
      </c>
      <c r="D5" s="17"/>
      <c r="E5" s="11" t="s">
        <v>41</v>
      </c>
      <c r="F5" s="12">
        <v>216328.15</v>
      </c>
      <c r="G5" s="5">
        <v>76270.73</v>
      </c>
    </row>
    <row r="6" spans="1:7" x14ac:dyDescent="0.2">
      <c r="A6" s="30" t="s">
        <v>28</v>
      </c>
      <c r="B6" s="12">
        <v>585444.29</v>
      </c>
      <c r="C6" s="12">
        <v>602127.07999999996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1464475.23</v>
      </c>
      <c r="C13" s="10">
        <f>SUM(C5:C11)</f>
        <v>876873.21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216328.15</v>
      </c>
      <c r="G14" s="5">
        <f>SUM(G5:G12)</f>
        <v>76270.73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2168955.62</v>
      </c>
      <c r="C19" s="12">
        <v>2151890.62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-1478968.25</v>
      </c>
      <c r="C21" s="12">
        <v>-1478968.25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4237340.2200000007</v>
      </c>
      <c r="C26" s="10">
        <f>SUM(C16:C24)</f>
        <v>4220275.2200000007</v>
      </c>
      <c r="D26" s="17"/>
      <c r="E26" s="39" t="s">
        <v>57</v>
      </c>
      <c r="F26" s="10">
        <f>SUM(F24+F14)</f>
        <v>216328.15</v>
      </c>
      <c r="G26" s="6">
        <f>SUM(G14+G24)</f>
        <v>76270.73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5701815.4500000011</v>
      </c>
      <c r="C28" s="10">
        <f>C13+C26</f>
        <v>5097148.4300000006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2034519.9300000002</v>
      </c>
      <c r="G35" s="6">
        <f>SUM(G36:G40)</f>
        <v>1569910.33</v>
      </c>
    </row>
    <row r="36" spans="1:7" x14ac:dyDescent="0.2">
      <c r="A36" s="31"/>
      <c r="B36" s="15"/>
      <c r="C36" s="15"/>
      <c r="D36" s="17"/>
      <c r="E36" s="11" t="s">
        <v>52</v>
      </c>
      <c r="F36" s="12">
        <v>464609.6</v>
      </c>
      <c r="G36" s="5">
        <v>-184941.22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1569910.33</v>
      </c>
      <c r="G37" s="5">
        <v>1754851.55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5485487.3000000007</v>
      </c>
      <c r="G46" s="5">
        <f>SUM(G42+G35+G30)</f>
        <v>5020877.7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5701815.4500000011</v>
      </c>
      <c r="G48" s="20">
        <f>G46+G26</f>
        <v>5097148.4300000006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61</v>
      </c>
    </row>
    <row r="57" spans="1:7" x14ac:dyDescent="0.2">
      <c r="A57" s="43" t="s">
        <v>62</v>
      </c>
      <c r="E57" s="44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2021-07-14T17:38:04Z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