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0" i="4"/>
  <c r="H38" i="4"/>
  <c r="E50" i="4"/>
  <c r="H50" i="4" s="1"/>
  <c r="E48" i="4"/>
  <c r="E46" i="4"/>
  <c r="E44" i="4"/>
  <c r="H44" i="4" s="1"/>
  <c r="E42" i="4"/>
  <c r="H42" i="4" s="1"/>
  <c r="E40" i="4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2" i="6"/>
  <c r="H39" i="6"/>
  <c r="H35" i="6"/>
  <c r="H34" i="6"/>
  <c r="H31" i="6"/>
  <c r="H26" i="6"/>
  <c r="H15" i="6"/>
  <c r="H14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C23" i="6"/>
  <c r="C13" i="6"/>
  <c r="C5" i="6"/>
  <c r="E16" i="8" l="1"/>
  <c r="E65" i="6"/>
  <c r="H65" i="6" s="1"/>
  <c r="E43" i="6"/>
  <c r="H43" i="6" s="1"/>
  <c r="H33" i="6"/>
  <c r="E23" i="6"/>
  <c r="H23" i="6"/>
  <c r="E13" i="6"/>
  <c r="H13" i="6" s="1"/>
  <c r="F77" i="6"/>
  <c r="H16" i="5"/>
  <c r="H25" i="5"/>
  <c r="G77" i="6"/>
  <c r="E36" i="5"/>
  <c r="H38" i="5"/>
  <c r="C77" i="6"/>
  <c r="H6" i="8"/>
  <c r="H16" i="8" s="1"/>
  <c r="E6" i="5"/>
  <c r="H13" i="5"/>
  <c r="H6" i="5" s="1"/>
  <c r="H36" i="5"/>
  <c r="H42" i="5" s="1"/>
  <c r="D77" i="6"/>
  <c r="E5" i="6"/>
  <c r="D42" i="5"/>
  <c r="F42" i="5"/>
  <c r="G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<sst xmlns="http://schemas.openxmlformats.org/spreadsheetml/2006/main" count="203" uniqueCount="142">
  <si>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</si>
  <si>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</si>
  <si>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</si>
  <si>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</si>
  <si>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</si>
  <si>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</si>
  <si>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</si>
  <si>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</si>
  <si>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</si>
  <si>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</si>
  <si>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</si>
  <si>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</si>
  <si>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</si>
  <si>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</si>
  <si>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</si>
  <si>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</si>
  <si>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</si>
  <si>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</si>
  <si>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</si>
  <si>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</si>
  <si>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</si>
  <si>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</si>
  <si>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</si>
  <si>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</si>
  <si>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</si>
  <si>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</si>
  <si>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</si>
  <si>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</si>
  <si>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</si>
  <si>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</si>
  <si>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</si>
  <si>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</si>
  <si>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</si>
  <si>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</si>
  <si>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</si>
  <si>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</si>
  <si>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</si>
  <si>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</si>
  <si>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</si>
  <si>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</si>
  <si>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</si>
  <si>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</si>
  <si>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</si>
  <si>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</si>
  <si>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</si>
  <si>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</si>
  <si>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</si>
  <si>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</si>
  <si>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</si>
  <si>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</si>
  <si>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</si>
  <si>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</si>
  <si>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</si>
  <si>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</si>
  <si>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</si>
  <si>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</si>
  <si>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</si>
  <si>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</si>
  <si>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</si>
  <si>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</si>
  <si>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</si>
  <si>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</si>
  <si>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</si>
  <si>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</si>
  <si>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</si>
  <si>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</si>
  <si>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</si>
  <si>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</si>
  <si>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</si>
  <si>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</si>
  <si>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</si>
  <si>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</si>
  <si>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</si>
  <si>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</si>
  <si>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</si>
  <si>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</si>
  <si>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</si>
  <si>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</si>
  <si>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</si>
  <si>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</si>
  <si>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</si>
  <si>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</si>
  <si>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</si>
  <si>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</si>
  <si>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</si>
  <si>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</si>
  <si>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</si>
  <si>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</si>
  <si>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</si>
  <si>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</si>
  <si>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</si>
  <si>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</si>
  <si>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</si>
  <si>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</si>
  <si>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</si>
  <si>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</si>
  <si>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</si>
  <si>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</si>
  <si>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</si>
  <si>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</si>
  <si>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</si>
  <si>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</si>
  <si>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</si>
  <si>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</si>
  <si>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</si>
  <si>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</si>
  <si>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</si>
  <si>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</si>
  <si>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</si>
  <si>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</si>
  <si>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</si>
  <si>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</si>
  <si>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</si>
  <si>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</si>
  <si>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</si>
  <si>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</si>
  <si>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</si>
  <si>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</si>
  <si>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</si>
  <si>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</si>
  <si>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</si>
  <si>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</si>
  <si>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</si>
  <si>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</si>
  <si>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</si>
  <si>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</si>
  <si>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</si>
  <si>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</si>
  <si>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</si>
  <si>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</si>
  <si>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</si>
  <si>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</si>
  <si>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</si>
  <si>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</si>
  <si>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Moroleón, Gto.
ESTADO ANALÍTICO DEL EJERCICIO DEL PRESUPUESTO DE EGRESOS
CLASIFICACIÓN POR OBJETO DEL GASTO (CAPÍTULO Y CONCEPTO)
DEL 1 ENERO AL 30 DE SEPTIEMBRE DEL 2021</t>
  </si>
  <si>
    <t>Sistema Integral para el Desarrollo de la Familia del Municipio de Moroleón, Gto.
ESTADO ANALÍTICO DEL EJERCICIO DEL PRESUPUESTO DE EGRESOS
CLASIFICACION ECÓNOMICA (POR TIPO DE GASTO)
DEL 1 ENERO AL 30 DE SEPTIEMBRE DEL 2021</t>
  </si>
  <si>
    <t>DIF MOROLEÓN</t>
  </si>
  <si>
    <t>Sistema Integral para el Desarrollo de la Familia del Municipio de Moroleón, Gto.
ESTADO ANALÍTICO DEL EJERCICIO DEL PRESUPUESTO DE EGRESOS
CLASIFICACIÓN ADMINISTRATIVA
DEL 1 ENERO AL 30 DE SEPTIEMBRE DEL 2021</t>
  </si>
  <si>
    <t>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</si>
  <si>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Sector Paraestatal del 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</si>
  <si>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Sistema Integral para el Desarrollo de la Familia del Municipio de Moroleón, Gto.
ESTADO ANALÍTICO DEL EJERCICIO DEL PRESUPUESTO DE EGRESOS
CLASIFICACIÓN FUNCIONAL (FINALIDAD Y FUNCIÓN)
DEL 1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</si>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</sst>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83" sqref="B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318801.79000000004</v>
      </c>
      <c r="E5" s="14">
        <f>C5+D5</f>
        <v>8300332.3300000001</v>
      </c>
      <c r="F5" s="14">
        <f>SUM(F6:F12)</f>
        <v>5048926.2799999993</v>
      </c>
      <c r="G5" s="14">
        <f>SUM(G6:G12)</f>
        <v>5048926.2799999993</v>
      </c>
      <c r="H5" s="14">
        <f>E5-F5</f>
        <v>3251406.0500000007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-62750.79</v>
      </c>
      <c r="E6" s="15">
        <f t="shared" ref="E6:E69" si="0">C6+D6</f>
        <v>4277681.96</v>
      </c>
      <c r="F6" s="15">
        <v>3164158.25</v>
      </c>
      <c r="G6" s="15">
        <v>3164158.25</v>
      </c>
      <c r="H6" s="15">
        <f t="shared" ref="H6:H69" si="1">E6-F6</f>
        <v>1113523.71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-11264.63</v>
      </c>
      <c r="E8" s="15">
        <f t="shared" si="0"/>
        <v>837647.08</v>
      </c>
      <c r="F8" s="15">
        <v>101947.61</v>
      </c>
      <c r="G8" s="15">
        <v>101947.61</v>
      </c>
      <c r="H8" s="15">
        <f t="shared" si="1"/>
        <v>735699.47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385817.21</v>
      </c>
      <c r="E10" s="15">
        <f t="shared" si="0"/>
        <v>3178003.29</v>
      </c>
      <c r="F10" s="15">
        <v>1775860.42</v>
      </c>
      <c r="G10" s="15">
        <v>1775860.42</v>
      </c>
      <c r="H10" s="15">
        <f t="shared" si="1"/>
        <v>1402142.87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233141.49</v>
      </c>
      <c r="E13" s="15">
        <f t="shared" si="0"/>
        <v>1332741.72</v>
      </c>
      <c r="F13" s="15">
        <f>SUM(F14:F22)</f>
        <v>511455.26</v>
      </c>
      <c r="G13" s="15">
        <f>SUM(G14:G22)</f>
        <v>511455.26</v>
      </c>
      <c r="H13" s="15">
        <f t="shared" si="1"/>
        <v>821286.46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6390</v>
      </c>
      <c r="E14" s="15">
        <f t="shared" si="0"/>
        <v>132890</v>
      </c>
      <c r="F14" s="15">
        <v>46639.03</v>
      </c>
      <c r="G14" s="15">
        <v>46639.03</v>
      </c>
      <c r="H14" s="15">
        <f t="shared" si="1"/>
        <v>86250.97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133367</v>
      </c>
      <c r="E15" s="15">
        <f t="shared" si="0"/>
        <v>783667.23</v>
      </c>
      <c r="F15" s="15">
        <v>300513.65000000002</v>
      </c>
      <c r="G15" s="15">
        <v>300513.65000000002</v>
      </c>
      <c r="H15" s="15">
        <f t="shared" si="1"/>
        <v>483153.57999999996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-2000</v>
      </c>
      <c r="E17" s="15">
        <f t="shared" si="0"/>
        <v>15300</v>
      </c>
      <c r="F17" s="15">
        <v>7261.6</v>
      </c>
      <c r="G17" s="15">
        <v>7261.6</v>
      </c>
      <c r="H17" s="15">
        <f t="shared" si="1"/>
        <v>8038.4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31149.57</v>
      </c>
      <c r="G18" s="15">
        <v>31149.57</v>
      </c>
      <c r="H18" s="15">
        <f t="shared" si="1"/>
        <v>850.43000000000029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85384.49</v>
      </c>
      <c r="E19" s="15">
        <f t="shared" si="0"/>
        <v>335384.49</v>
      </c>
      <c r="F19" s="15">
        <v>118253.61</v>
      </c>
      <c r="G19" s="15">
        <v>118253.61</v>
      </c>
      <c r="H19" s="15">
        <f t="shared" si="1"/>
        <v>217130.88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7637.8</v>
      </c>
      <c r="G22" s="15">
        <v>7637.8</v>
      </c>
      <c r="H22" s="15">
        <f t="shared" si="1"/>
        <v>22862.2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53377.07</v>
      </c>
      <c r="E23" s="15">
        <f t="shared" si="0"/>
        <v>885169.83</v>
      </c>
      <c r="F23" s="15">
        <f>SUM(F24:F32)</f>
        <v>269630.84999999998</v>
      </c>
      <c r="G23" s="15">
        <f>SUM(G24:G32)</f>
        <v>269630.84999999998</v>
      </c>
      <c r="H23" s="15">
        <f t="shared" si="1"/>
        <v>615538.98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24783</v>
      </c>
      <c r="E24" s="15">
        <f t="shared" si="0"/>
        <v>156283</v>
      </c>
      <c r="F24" s="15">
        <v>73130</v>
      </c>
      <c r="G24" s="15">
        <v>73130</v>
      </c>
      <c r="H24" s="15">
        <f t="shared" si="1"/>
        <v>83153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25685</v>
      </c>
      <c r="E27" s="15">
        <f t="shared" si="0"/>
        <v>128385</v>
      </c>
      <c r="F27" s="15">
        <v>51765.3</v>
      </c>
      <c r="G27" s="15">
        <v>51765.3</v>
      </c>
      <c r="H27" s="15">
        <f t="shared" si="1"/>
        <v>76619.7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8909.07</v>
      </c>
      <c r="E28" s="15">
        <f t="shared" si="0"/>
        <v>113409.07</v>
      </c>
      <c r="F28" s="15">
        <v>36263.01</v>
      </c>
      <c r="G28" s="15">
        <v>36263.01</v>
      </c>
      <c r="H28" s="15">
        <f t="shared" si="1"/>
        <v>77146.06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8331.23</v>
      </c>
      <c r="G30" s="15">
        <v>8331.23</v>
      </c>
      <c r="H30" s="15">
        <f t="shared" si="1"/>
        <v>22668.77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-1000</v>
      </c>
      <c r="E31" s="15">
        <f t="shared" si="0"/>
        <v>251000</v>
      </c>
      <c r="F31" s="15">
        <v>6178.91</v>
      </c>
      <c r="G31" s="15">
        <v>6178.91</v>
      </c>
      <c r="H31" s="15">
        <f t="shared" si="1"/>
        <v>244821.09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2000</v>
      </c>
      <c r="E32" s="15">
        <f t="shared" si="0"/>
        <v>165592.76</v>
      </c>
      <c r="F32" s="15">
        <v>91770</v>
      </c>
      <c r="G32" s="15">
        <v>91770</v>
      </c>
      <c r="H32" s="15">
        <f t="shared" si="1"/>
        <v>73822.760000000009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216720.71</v>
      </c>
      <c r="G33" s="15">
        <f>SUM(G34:G42)</f>
        <v>216720.71</v>
      </c>
      <c r="H33" s="15">
        <f t="shared" si="1"/>
        <v>76542.99000000002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104386.12</v>
      </c>
      <c r="G37" s="15">
        <v>104386.12</v>
      </c>
      <c r="H37" s="15">
        <f t="shared" si="1"/>
        <v>39003.880000000005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112334.59</v>
      </c>
      <c r="G38" s="15">
        <v>112334.59</v>
      </c>
      <c r="H38" s="15">
        <f t="shared" si="1"/>
        <v>37539.110000000015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176600.25</v>
      </c>
      <c r="G65" s="15">
        <f>SUM(G66:G68)</f>
        <v>176600.25</v>
      </c>
      <c r="H65" s="15">
        <f t="shared" si="1"/>
        <v>1947383.92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176600.25</v>
      </c>
      <c r="G68" s="15">
        <v>176600.25</v>
      </c>
      <c r="H68" s="15">
        <f t="shared" si="1"/>
        <v>1947383.92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2069320.35</v>
      </c>
      <c r="E77" s="17">
        <f t="shared" si="4"/>
        <v>12989491.75</v>
      </c>
      <c r="F77" s="17">
        <f t="shared" si="4"/>
        <v>6240398.3499999987</v>
      </c>
      <c r="G77" s="17">
        <f t="shared" si="4"/>
        <v>6240398.3499999987</v>
      </c>
      <c r="H77" s="17">
        <f t="shared" si="4"/>
        <v>6749093.4000000004</v>
      </c>
    </row>
    <row r="78" spans="1:8" x14ac:dyDescent="0.2">
      <c r="B78" s="63" t="s">
        <v>141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605320.35</v>
      </c>
      <c r="E6" s="50">
        <f>C6+D6</f>
        <v>10661633.879999999</v>
      </c>
      <c r="F6" s="50">
        <v>5934398.5099999998</v>
      </c>
      <c r="G6" s="50">
        <v>5934398.5099999998</v>
      </c>
      <c r="H6" s="50">
        <f>E6-F6</f>
        <v>4727235.3699999992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193665.25</v>
      </c>
      <c r="G8" s="50">
        <v>193665.25</v>
      </c>
      <c r="H8" s="50">
        <f>E8-F8</f>
        <v>1984318.92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112334.59</v>
      </c>
      <c r="G12" s="50">
        <v>112334.59</v>
      </c>
      <c r="H12" s="50">
        <f>E12-F12</f>
        <v>37539.110000000015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2069320.35</v>
      </c>
      <c r="E16" s="17">
        <f>SUM(E6+E8+E10+E12+E14)</f>
        <v>12989491.749999998</v>
      </c>
      <c r="F16" s="17">
        <f t="shared" ref="F16:H16" si="0">SUM(F6+F8+F10+F12+F14)</f>
        <v>6240398.3499999996</v>
      </c>
      <c r="G16" s="17">
        <f t="shared" si="0"/>
        <v>6240398.3499999996</v>
      </c>
      <c r="H16" s="17">
        <f t="shared" si="0"/>
        <v>6749093.3999999994</v>
      </c>
    </row>
    <row r="17" spans="2:7" x14ac:dyDescent="0.2">
      <c r="B17" s="63" t="s">
        <v>141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B64" sqref="B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2069320.35</v>
      </c>
      <c r="E7" s="15">
        <f>C7+D7</f>
        <v>12989491.75</v>
      </c>
      <c r="F7" s="15">
        <v>6240398.3499999996</v>
      </c>
      <c r="G7" s="15">
        <v>6240398.3499999996</v>
      </c>
      <c r="H7" s="15">
        <f>E7-F7</f>
        <v>6749093.4000000004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2069320.35</v>
      </c>
      <c r="E16" s="23">
        <f t="shared" si="2"/>
        <v>12989491.75</v>
      </c>
      <c r="F16" s="23">
        <f t="shared" si="2"/>
        <v>6240398.3499999996</v>
      </c>
      <c r="G16" s="23">
        <f t="shared" si="2"/>
        <v>6240398.3499999996</v>
      </c>
      <c r="H16" s="23">
        <f t="shared" si="2"/>
        <v>6749093.4000000004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3" t="s">
        <v>141</v>
      </c>
      <c r="C53" s="63"/>
      <c r="D53" s="63"/>
      <c r="E53" s="63"/>
      <c r="F53" s="63"/>
      <c r="G53" s="63"/>
    </row>
  </sheetData>
  <sheetProtection formatCells="0" formatColumns="0" formatRows="0" insertRows="0" deleteRows="0" autoFilter="0"/>
  <mergeCells count="13"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2069320.35</v>
      </c>
      <c r="E16" s="15">
        <f t="shared" si="3"/>
        <v>12989491.75</v>
      </c>
      <c r="F16" s="15">
        <f t="shared" si="3"/>
        <v>6240398.3499999996</v>
      </c>
      <c r="G16" s="15">
        <f t="shared" si="3"/>
        <v>6240398.3499999996</v>
      </c>
      <c r="H16" s="15">
        <f t="shared" si="3"/>
        <v>6749093.4000000004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2069320.35</v>
      </c>
      <c r="E22" s="15">
        <f t="shared" si="5"/>
        <v>12989491.75</v>
      </c>
      <c r="F22" s="15">
        <v>6240398.3499999996</v>
      </c>
      <c r="G22" s="15">
        <v>6240398.3499999996</v>
      </c>
      <c r="H22" s="15">
        <f t="shared" si="4"/>
        <v>6749093.4000000004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2069320.35</v>
      </c>
      <c r="E42" s="23">
        <f t="shared" si="12"/>
        <v>12989491.75</v>
      </c>
      <c r="F42" s="23">
        <f t="shared" si="12"/>
        <v>6240398.3499999996</v>
      </c>
      <c r="G42" s="23">
        <f t="shared" si="12"/>
        <v>6240398.3499999996</v>
      </c>
      <c r="H42" s="23">
        <f t="shared" si="12"/>
        <v>6749093.4000000004</v>
      </c>
    </row>
    <row r="43" spans="1:8" x14ac:dyDescent="0.2">
      <c r="A43" s="37"/>
      <c r="B43" s="63" t="s">
        <v>141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2021-10-05T13:40:15Z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