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H8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<sst xmlns="http://schemas.openxmlformats.org/spreadsheetml/2006/main" count="219" uniqueCount="146">
  <si>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</si>
  <si>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</si>
  <si>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</si>
  <si>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</si>
  <si>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</si>
  <si>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</si>
  <si>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</si>
  <si>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</si>
  <si>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</si>
  <si>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</si>
  <si>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</si>
  <si>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</si>
  <si>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</si>
  <si>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</si>
  <si>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</si>
  <si>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</si>
  <si>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</si>
  <si>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</si>
  <si>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</si>
  <si>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</si>
  <si>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</si>
  <si>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</si>
  <si>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</si>
  <si>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</si>
  <si>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</si>
  <si>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</si>
  <si>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</si>
  <si>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</si>
  <si>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</si>
  <si>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</si>
  <si>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</si>
  <si>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</si>
  <si>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</si>
  <si>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</si>
  <si>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</si>
  <si>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</si>
  <si>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</si>
  <si>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</si>
  <si>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</si>
  <si>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</si>
  <si>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</si>
  <si>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</si>
  <si>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</si>
  <si>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</si>
  <si>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</si>
  <si>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</si>
  <si>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</si>
  <si>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</si>
  <si>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</si>
  <si>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</si>
  <si>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</si>
  <si>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</si>
  <si>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</si>
  <si>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</si>
  <si>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</si>
  <si>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</si>
  <si>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</si>
  <si>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</si>
  <si>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</si>
  <si>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</si>
  <si>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</si>
  <si>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</si>
  <si>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</si>
  <si>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</si>
  <si>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</si>
  <si>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</si>
  <si>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</si>
  <si>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</si>
  <si>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</si>
  <si>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</si>
  <si>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</si>
  <si>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</si>
  <si>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</si>
  <si>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</si>
  <si>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</si>
  <si>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</si>
  <si>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</si>
  <si>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</si>
  <si>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</si>
  <si>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</si>
  <si>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</si>
  <si>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</si>
  <si>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</si>
  <si>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</si>
  <si>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</si>
  <si>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</si>
  <si>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</si>
  <si>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</si>
  <si>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</si>
  <si>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</si>
  <si>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</si>
  <si>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</si>
  <si>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</si>
  <si>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</si>
  <si>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</si>
  <si>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</si>
  <si>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</si>
  <si>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</si>
  <si>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</si>
  <si>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</si>
  <si>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</si>
  <si>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</si>
  <si>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</si>
  <si>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</si>
  <si>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</si>
  <si>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</si>
  <si>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</si>
  <si>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</si>
  <si>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</si>
  <si>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</si>
  <si>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</si>
  <si>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</si>
  <si>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</si>
  <si>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</si>
  <si>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</si>
  <si>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</si>
  <si>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</si>
  <si>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</si>
  <si>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</si>
  <si>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</si>
  <si>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</si>
  <si>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</si>
  <si>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</si>
  <si>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</si>
  <si>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</si>
  <si>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</si>
  <si>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</si>
  <si>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</si>
  <si>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</si>
  <si>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</si>
  <si>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</si>
  <si>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</si>
  <si>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</si>
  <si>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</si>
  <si>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ENERO AL 31 DE MARZO DEL 2021</t>
  </si>
  <si>
    <t>SISTEMA INTEGRAL PARA EL DESARROLLO DE LA FAMILIA DEL MUNICIPIO DE MOROLEON, GTO.
ESTADO ANALÍTICO DEL EJERCICIO DEL PRESUPUESTO DE EGRESOS
CLASIFICACION ECÓNOMICA (POR TIPO DE GASTO)
DEL 1 ENERO AL 31 DE MARZO DEL 2021</t>
  </si>
  <si>
    <t>DIF MOROLEÓN</t>
  </si>
  <si>
    <t>SISTEMA INTEGRAL PARA EL DESARROLLO DE LA FAMILIA DEL MUNICIPIO DE MOROLEON, GTO.
ESTADO ANALÍTICO DEL EJERCICIO DEL PRESUPUESTO DE EGRESOS
CLASIFICACIÓN ADMINISTRATIVA
DEL 1 ENERO AL 31 DE MARZO DEL 2021</t>
  </si>
  <si>
    <t>Gobierno (Federal/Estatal/Municipal) de SISTEMA INTEGRAL PARA EL DESARROLLO DE LA FAMILIA DEL MUNICIPIO DE MOROLEON, GTO.
Estado Analítico del Ejercicio del Presupuesto de Egresos
Clasificación Administrativa
DEL 1 ENERO AL 31 DE MARZO DEL 2021</t>
  </si>
  <si>
    <t>Sector Paraestatal del Gobierno (Federal/Estatal/Municipal) de SISTEMA INTEGRAL PARA EL DESARROLLO DE LA FAMILIA DEL MUNICIPIO DE MOROLEON, GTO.
Estado Analítico del Ejercicio del Presupuesto de Egresos
Clasificación Administrativa
DEL 1 ENERO AL 31 DE MARZO DEL 2021</t>
  </si>
  <si>
    <t>SISTEMA INTEGRAL PARA EL DESARROLLO DE LA FAMILIA DEL MUNICIPIO DE MOROLEON, GTO.
ESTADO ANALÍTICO DEL EJERCICIO DEL PRESUPUESTO DE EGRESOS
CLASIFICACIÓN FUNCIONAL (FINALIDAD Y FUNCIÓN)
DEL 1 ENERO AL 31 DE MARZO DEL 2021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</si>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</sst>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tabSelected="1" workbookViewId="0">
      <selection activeCell="B82" sqref="B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7981530.54</v>
      </c>
      <c r="D5" s="14">
        <f>SUM(D6:D12)</f>
        <v>258707.87</v>
      </c>
      <c r="E5" s="14">
        <f>C5+D5</f>
        <v>8240238.4100000001</v>
      </c>
      <c r="F5" s="14">
        <f>SUM(F6:F12)</f>
        <v>1664932.1799999997</v>
      </c>
      <c r="G5" s="14">
        <f>SUM(G6:G12)</f>
        <v>1664932.1799999997</v>
      </c>
      <c r="H5" s="14">
        <f>E5-F5</f>
        <v>6575306.2300000004</v>
      </c>
    </row>
    <row r="6" spans="1:8" x14ac:dyDescent="0.2">
      <c r="A6" s="49">
        <v>1100</v>
      </c>
      <c r="B6" s="11" t="s">
        <v>76</v>
      </c>
      <c r="C6" s="15">
        <v>4340432.75</v>
      </c>
      <c r="D6" s="15">
        <v>0</v>
      </c>
      <c r="E6" s="15">
        <f t="shared" ref="E6:E69" si="0">C6+D6</f>
        <v>4340432.75</v>
      </c>
      <c r="F6" s="15">
        <v>1070150.8799999999</v>
      </c>
      <c r="G6" s="15">
        <v>1070150.8799999999</v>
      </c>
      <c r="H6" s="15">
        <f t="shared" ref="H6:H69" si="1">E6-F6</f>
        <v>3270281.87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848911.71</v>
      </c>
      <c r="D8" s="15">
        <v>0</v>
      </c>
      <c r="E8" s="15">
        <f t="shared" si="0"/>
        <v>848911.71</v>
      </c>
      <c r="F8" s="15">
        <v>869.65</v>
      </c>
      <c r="G8" s="15">
        <v>869.65</v>
      </c>
      <c r="H8" s="15">
        <f t="shared" si="1"/>
        <v>848042.05999999994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2792186.08</v>
      </c>
      <c r="D10" s="15">
        <v>258707.87</v>
      </c>
      <c r="E10" s="15">
        <f t="shared" si="0"/>
        <v>3050893.95</v>
      </c>
      <c r="F10" s="15">
        <v>593911.65</v>
      </c>
      <c r="G10" s="15">
        <v>593911.65</v>
      </c>
      <c r="H10" s="15">
        <f t="shared" si="1"/>
        <v>2456982.3000000003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1099600.23</v>
      </c>
      <c r="D13" s="15">
        <f>SUM(D14:D22)</f>
        <v>110612.48000000001</v>
      </c>
      <c r="E13" s="15">
        <f t="shared" si="0"/>
        <v>1210212.71</v>
      </c>
      <c r="F13" s="15">
        <f>SUM(F14:F22)</f>
        <v>87209.950000000012</v>
      </c>
      <c r="G13" s="15">
        <f>SUM(G14:G22)</f>
        <v>87209.950000000012</v>
      </c>
      <c r="H13" s="15">
        <f t="shared" si="1"/>
        <v>1123002.76</v>
      </c>
    </row>
    <row r="14" spans="1:8" x14ac:dyDescent="0.2">
      <c r="A14" s="49">
        <v>2100</v>
      </c>
      <c r="B14" s="11" t="s">
        <v>81</v>
      </c>
      <c r="C14" s="15">
        <v>126500</v>
      </c>
      <c r="D14" s="15">
        <v>0</v>
      </c>
      <c r="E14" s="15">
        <f t="shared" si="0"/>
        <v>126500</v>
      </c>
      <c r="F14" s="15">
        <v>10072.719999999999</v>
      </c>
      <c r="G14" s="15">
        <v>10072.719999999999</v>
      </c>
      <c r="H14" s="15">
        <f t="shared" si="1"/>
        <v>116427.28</v>
      </c>
    </row>
    <row r="15" spans="1:8" x14ac:dyDescent="0.2">
      <c r="A15" s="49">
        <v>2200</v>
      </c>
      <c r="B15" s="11" t="s">
        <v>82</v>
      </c>
      <c r="C15" s="15">
        <v>650300.23</v>
      </c>
      <c r="D15" s="15">
        <v>60000</v>
      </c>
      <c r="E15" s="15">
        <f t="shared" si="0"/>
        <v>710300.23</v>
      </c>
      <c r="F15" s="15">
        <v>44380.75</v>
      </c>
      <c r="G15" s="15">
        <v>44380.75</v>
      </c>
      <c r="H15" s="15">
        <f t="shared" si="1"/>
        <v>665919.48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17300</v>
      </c>
      <c r="D17" s="15">
        <v>0</v>
      </c>
      <c r="E17" s="15">
        <f t="shared" si="0"/>
        <v>17300</v>
      </c>
      <c r="F17" s="15">
        <v>0</v>
      </c>
      <c r="G17" s="15">
        <v>0</v>
      </c>
      <c r="H17" s="15">
        <f t="shared" si="1"/>
        <v>17300</v>
      </c>
    </row>
    <row r="18" spans="1:8" x14ac:dyDescent="0.2">
      <c r="A18" s="49">
        <v>2500</v>
      </c>
      <c r="B18" s="11" t="s">
        <v>85</v>
      </c>
      <c r="C18" s="15">
        <v>22000</v>
      </c>
      <c r="D18" s="15">
        <v>0</v>
      </c>
      <c r="E18" s="15">
        <f t="shared" si="0"/>
        <v>22000</v>
      </c>
      <c r="F18" s="15">
        <v>10205.66</v>
      </c>
      <c r="G18" s="15">
        <v>10205.66</v>
      </c>
      <c r="H18" s="15">
        <f t="shared" si="1"/>
        <v>11794.34</v>
      </c>
    </row>
    <row r="19" spans="1:8" x14ac:dyDescent="0.2">
      <c r="A19" s="49">
        <v>2600</v>
      </c>
      <c r="B19" s="11" t="s">
        <v>86</v>
      </c>
      <c r="C19" s="15">
        <v>250000</v>
      </c>
      <c r="D19" s="15">
        <v>50612.480000000003</v>
      </c>
      <c r="E19" s="15">
        <f t="shared" si="0"/>
        <v>300612.47999999998</v>
      </c>
      <c r="F19" s="15">
        <v>21980.82</v>
      </c>
      <c r="G19" s="15">
        <v>21980.82</v>
      </c>
      <c r="H19" s="15">
        <f t="shared" si="1"/>
        <v>278631.65999999997</v>
      </c>
    </row>
    <row r="20" spans="1:8" x14ac:dyDescent="0.2">
      <c r="A20" s="49">
        <v>2700</v>
      </c>
      <c r="B20" s="11" t="s">
        <v>87</v>
      </c>
      <c r="C20" s="15">
        <v>3000</v>
      </c>
      <c r="D20" s="15">
        <v>0</v>
      </c>
      <c r="E20" s="15">
        <f t="shared" si="0"/>
        <v>3000</v>
      </c>
      <c r="F20" s="15">
        <v>0</v>
      </c>
      <c r="G20" s="15">
        <v>0</v>
      </c>
      <c r="H20" s="15">
        <f t="shared" si="1"/>
        <v>3000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30500</v>
      </c>
      <c r="D22" s="15">
        <v>0</v>
      </c>
      <c r="E22" s="15">
        <f t="shared" si="0"/>
        <v>30500</v>
      </c>
      <c r="F22" s="15">
        <v>570</v>
      </c>
      <c r="G22" s="15">
        <v>570</v>
      </c>
      <c r="H22" s="15">
        <f t="shared" si="1"/>
        <v>29930</v>
      </c>
    </row>
    <row r="23" spans="1:8" x14ac:dyDescent="0.2">
      <c r="A23" s="48" t="s">
        <v>69</v>
      </c>
      <c r="B23" s="7"/>
      <c r="C23" s="15">
        <f>SUM(C24:C32)</f>
        <v>831792.76</v>
      </c>
      <c r="D23" s="15">
        <f>SUM(D24:D32)</f>
        <v>0</v>
      </c>
      <c r="E23" s="15">
        <f t="shared" si="0"/>
        <v>831792.76</v>
      </c>
      <c r="F23" s="15">
        <f>SUM(F24:F32)</f>
        <v>76775.06</v>
      </c>
      <c r="G23" s="15">
        <f>SUM(G24:G32)</f>
        <v>76775.06</v>
      </c>
      <c r="H23" s="15">
        <f t="shared" si="1"/>
        <v>755017.7</v>
      </c>
    </row>
    <row r="24" spans="1:8" x14ac:dyDescent="0.2">
      <c r="A24" s="49">
        <v>3100</v>
      </c>
      <c r="B24" s="11" t="s">
        <v>90</v>
      </c>
      <c r="C24" s="15">
        <v>131500</v>
      </c>
      <c r="D24" s="15">
        <v>0</v>
      </c>
      <c r="E24" s="15">
        <f t="shared" si="0"/>
        <v>131500</v>
      </c>
      <c r="F24" s="15">
        <v>18935</v>
      </c>
      <c r="G24" s="15">
        <v>18935</v>
      </c>
      <c r="H24" s="15">
        <f t="shared" si="1"/>
        <v>112565</v>
      </c>
    </row>
    <row r="25" spans="1:8" x14ac:dyDescent="0.2">
      <c r="A25" s="49">
        <v>3200</v>
      </c>
      <c r="B25" s="11" t="s">
        <v>91</v>
      </c>
      <c r="C25" s="15">
        <v>28000</v>
      </c>
      <c r="D25" s="15">
        <v>0</v>
      </c>
      <c r="E25" s="15">
        <f t="shared" si="0"/>
        <v>28000</v>
      </c>
      <c r="F25" s="15">
        <v>2192.4</v>
      </c>
      <c r="G25" s="15">
        <v>2192.4</v>
      </c>
      <c r="H25" s="15">
        <f t="shared" si="1"/>
        <v>25807.599999999999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102700</v>
      </c>
      <c r="D27" s="15">
        <v>0</v>
      </c>
      <c r="E27" s="15">
        <f t="shared" si="0"/>
        <v>102700</v>
      </c>
      <c r="F27" s="15">
        <v>13169.74</v>
      </c>
      <c r="G27" s="15">
        <v>13169.74</v>
      </c>
      <c r="H27" s="15">
        <f t="shared" si="1"/>
        <v>89530.26</v>
      </c>
    </row>
    <row r="28" spans="1:8" x14ac:dyDescent="0.2">
      <c r="A28" s="49">
        <v>3500</v>
      </c>
      <c r="B28" s="11" t="s">
        <v>94</v>
      </c>
      <c r="C28" s="15">
        <v>104500</v>
      </c>
      <c r="D28" s="15">
        <v>0</v>
      </c>
      <c r="E28" s="15">
        <f t="shared" si="0"/>
        <v>104500</v>
      </c>
      <c r="F28" s="15">
        <v>13269.6</v>
      </c>
      <c r="G28" s="15">
        <v>13269.6</v>
      </c>
      <c r="H28" s="15">
        <f t="shared" si="1"/>
        <v>91230.399999999994</v>
      </c>
    </row>
    <row r="29" spans="1:8" x14ac:dyDescent="0.2">
      <c r="A29" s="49">
        <v>3600</v>
      </c>
      <c r="B29" s="11" t="s">
        <v>95</v>
      </c>
      <c r="C29" s="15">
        <v>18500</v>
      </c>
      <c r="D29" s="15">
        <v>0</v>
      </c>
      <c r="E29" s="15">
        <f t="shared" si="0"/>
        <v>18500</v>
      </c>
      <c r="F29" s="15">
        <v>0</v>
      </c>
      <c r="G29" s="15">
        <v>0</v>
      </c>
      <c r="H29" s="15">
        <f t="shared" si="1"/>
        <v>18500</v>
      </c>
    </row>
    <row r="30" spans="1:8" x14ac:dyDescent="0.2">
      <c r="A30" s="49">
        <v>3700</v>
      </c>
      <c r="B30" s="11" t="s">
        <v>96</v>
      </c>
      <c r="C30" s="15">
        <v>31000</v>
      </c>
      <c r="D30" s="15">
        <v>0</v>
      </c>
      <c r="E30" s="15">
        <f t="shared" si="0"/>
        <v>31000</v>
      </c>
      <c r="F30" s="15">
        <v>615.91999999999996</v>
      </c>
      <c r="G30" s="15">
        <v>615.91999999999996</v>
      </c>
      <c r="H30" s="15">
        <f t="shared" si="1"/>
        <v>30384.080000000002</v>
      </c>
    </row>
    <row r="31" spans="1:8" x14ac:dyDescent="0.2">
      <c r="A31" s="49">
        <v>3800</v>
      </c>
      <c r="B31" s="11" t="s">
        <v>97</v>
      </c>
      <c r="C31" s="15">
        <v>252000</v>
      </c>
      <c r="D31" s="15">
        <v>0</v>
      </c>
      <c r="E31" s="15">
        <f t="shared" si="0"/>
        <v>252000</v>
      </c>
      <c r="F31" s="15">
        <v>4280.3999999999996</v>
      </c>
      <c r="G31" s="15">
        <v>4280.3999999999996</v>
      </c>
      <c r="H31" s="15">
        <f t="shared" si="1"/>
        <v>247719.6</v>
      </c>
    </row>
    <row r="32" spans="1:8" x14ac:dyDescent="0.2">
      <c r="A32" s="49">
        <v>3900</v>
      </c>
      <c r="B32" s="11" t="s">
        <v>19</v>
      </c>
      <c r="C32" s="15">
        <v>163592.76</v>
      </c>
      <c r="D32" s="15">
        <v>0</v>
      </c>
      <c r="E32" s="15">
        <f t="shared" si="0"/>
        <v>163592.76</v>
      </c>
      <c r="F32" s="15">
        <v>24312</v>
      </c>
      <c r="G32" s="15">
        <v>24312</v>
      </c>
      <c r="H32" s="15">
        <f t="shared" si="1"/>
        <v>139280.76</v>
      </c>
    </row>
    <row r="33" spans="1:8" x14ac:dyDescent="0.2">
      <c r="A33" s="48" t="s">
        <v>70</v>
      </c>
      <c r="B33" s="7"/>
      <c r="C33" s="15">
        <f>SUM(C34:C42)</f>
        <v>293263.7</v>
      </c>
      <c r="D33" s="15">
        <f>SUM(D34:D42)</f>
        <v>0</v>
      </c>
      <c r="E33" s="15">
        <f t="shared" si="0"/>
        <v>293263.7</v>
      </c>
      <c r="F33" s="15">
        <f>SUM(F34:F42)</f>
        <v>67709.930000000008</v>
      </c>
      <c r="G33" s="15">
        <f>SUM(G34:G42)</f>
        <v>67709.930000000008</v>
      </c>
      <c r="H33" s="15">
        <f t="shared" si="1"/>
        <v>225553.77000000002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143390</v>
      </c>
      <c r="D37" s="15">
        <v>0</v>
      </c>
      <c r="E37" s="15">
        <f t="shared" si="0"/>
        <v>143390</v>
      </c>
      <c r="F37" s="15">
        <v>30265.06</v>
      </c>
      <c r="G37" s="15">
        <v>30265.06</v>
      </c>
      <c r="H37" s="15">
        <f t="shared" si="1"/>
        <v>113124.94</v>
      </c>
    </row>
    <row r="38" spans="1:8" x14ac:dyDescent="0.2">
      <c r="A38" s="49">
        <v>4500</v>
      </c>
      <c r="B38" s="11" t="s">
        <v>41</v>
      </c>
      <c r="C38" s="15">
        <v>149873.70000000001</v>
      </c>
      <c r="D38" s="15">
        <v>0</v>
      </c>
      <c r="E38" s="15">
        <f t="shared" si="0"/>
        <v>149873.70000000001</v>
      </c>
      <c r="F38" s="15">
        <v>37444.870000000003</v>
      </c>
      <c r="G38" s="15">
        <v>37444.870000000003</v>
      </c>
      <c r="H38" s="15">
        <f t="shared" si="1"/>
        <v>112428.83000000002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40000</v>
      </c>
      <c r="D43" s="15">
        <f>SUM(D44:D52)</f>
        <v>0</v>
      </c>
      <c r="E43" s="15">
        <f t="shared" si="0"/>
        <v>40000</v>
      </c>
      <c r="F43" s="15">
        <f>SUM(F44:F52)</f>
        <v>0</v>
      </c>
      <c r="G43" s="15">
        <f>SUM(G44:G52)</f>
        <v>0</v>
      </c>
      <c r="H43" s="15">
        <f t="shared" si="1"/>
        <v>40000</v>
      </c>
    </row>
    <row r="44" spans="1:8" x14ac:dyDescent="0.2">
      <c r="A44" s="49">
        <v>5100</v>
      </c>
      <c r="B44" s="11" t="s">
        <v>105</v>
      </c>
      <c r="C44" s="15">
        <v>18000</v>
      </c>
      <c r="D44" s="15">
        <v>0</v>
      </c>
      <c r="E44" s="15">
        <f t="shared" si="0"/>
        <v>18000</v>
      </c>
      <c r="F44" s="15">
        <v>0</v>
      </c>
      <c r="G44" s="15">
        <v>0</v>
      </c>
      <c r="H44" s="15">
        <f t="shared" si="1"/>
        <v>18000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0</v>
      </c>
      <c r="G45" s="15">
        <v>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18000</v>
      </c>
      <c r="D46" s="15">
        <v>0</v>
      </c>
      <c r="E46" s="15">
        <f t="shared" si="0"/>
        <v>18000</v>
      </c>
      <c r="F46" s="15">
        <v>0</v>
      </c>
      <c r="G46" s="15">
        <v>0</v>
      </c>
      <c r="H46" s="15">
        <f t="shared" si="1"/>
        <v>18000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673984.17</v>
      </c>
      <c r="D65" s="15">
        <f>SUM(D66:D68)</f>
        <v>1450000</v>
      </c>
      <c r="E65" s="15">
        <f t="shared" si="0"/>
        <v>2123984.17</v>
      </c>
      <c r="F65" s="15">
        <f>SUM(F66:F68)</f>
        <v>0</v>
      </c>
      <c r="G65" s="15">
        <f>SUM(G66:G68)</f>
        <v>0</v>
      </c>
      <c r="H65" s="15">
        <f t="shared" si="1"/>
        <v>2123984.17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673984.17</v>
      </c>
      <c r="D68" s="15">
        <v>1450000</v>
      </c>
      <c r="E68" s="15">
        <f t="shared" si="0"/>
        <v>2123984.17</v>
      </c>
      <c r="F68" s="15">
        <v>0</v>
      </c>
      <c r="G68" s="15">
        <v>0</v>
      </c>
      <c r="H68" s="15">
        <f t="shared" si="1"/>
        <v>2123984.17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10920171.399999999</v>
      </c>
      <c r="D77" s="17">
        <f t="shared" si="4"/>
        <v>1819320.35</v>
      </c>
      <c r="E77" s="17">
        <f t="shared" si="4"/>
        <v>12739491.75</v>
      </c>
      <c r="F77" s="17">
        <f t="shared" si="4"/>
        <v>1896627.1199999996</v>
      </c>
      <c r="G77" s="17">
        <f t="shared" si="4"/>
        <v>1896627.1199999996</v>
      </c>
      <c r="H77" s="17">
        <f t="shared" si="4"/>
        <v>10842864.629999999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activeCell="B22" sqref="B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10056313.529999999</v>
      </c>
      <c r="D6" s="50">
        <v>369320.35</v>
      </c>
      <c r="E6" s="50">
        <f>C6+D6</f>
        <v>10425633.879999999</v>
      </c>
      <c r="F6" s="50">
        <v>1859182.25</v>
      </c>
      <c r="G6" s="50">
        <v>1859182.25</v>
      </c>
      <c r="H6" s="50">
        <f>E6-F6</f>
        <v>8566451.629999999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713984.17</v>
      </c>
      <c r="D8" s="50">
        <v>1450000</v>
      </c>
      <c r="E8" s="50">
        <f>C8+D8</f>
        <v>2163984.17</v>
      </c>
      <c r="F8" s="50">
        <v>0</v>
      </c>
      <c r="G8" s="50">
        <v>0</v>
      </c>
      <c r="H8" s="50">
        <f>E8-F8</f>
        <v>2163984.17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149873.70000000001</v>
      </c>
      <c r="D12" s="50">
        <v>0</v>
      </c>
      <c r="E12" s="50">
        <f>C12+D12</f>
        <v>149873.70000000001</v>
      </c>
      <c r="F12" s="50">
        <v>37444.870000000003</v>
      </c>
      <c r="G12" s="50">
        <v>37444.870000000003</v>
      </c>
      <c r="H12" s="50">
        <f>E12-F12</f>
        <v>112428.83000000002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10920171.399999999</v>
      </c>
      <c r="D16" s="17">
        <f>SUM(D6+D8+D10+D12+D14)</f>
        <v>1819320.35</v>
      </c>
      <c r="E16" s="17">
        <f>SUM(E6+E8+E10+E12+E14)</f>
        <v>12739491.749999998</v>
      </c>
      <c r="F16" s="17">
        <f t="shared" ref="F16:H16" si="0">SUM(F6+F8+F10+F12+F14)</f>
        <v>1896627.12</v>
      </c>
      <c r="G16" s="17">
        <f t="shared" si="0"/>
        <v>1896627.12</v>
      </c>
      <c r="H16" s="17">
        <f t="shared" si="0"/>
        <v>10842864.629999999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workbookViewId="0">
      <selection activeCell="B59" sqref="B5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10920171.4</v>
      </c>
      <c r="D7" s="15">
        <v>1819320.35</v>
      </c>
      <c r="E7" s="15">
        <f>C7+D7</f>
        <v>12739491.75</v>
      </c>
      <c r="F7" s="15">
        <v>1896627.12</v>
      </c>
      <c r="G7" s="15">
        <v>1896627.12</v>
      </c>
      <c r="H7" s="15">
        <f>E7-F7</f>
        <v>10842864.629999999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10920171.4</v>
      </c>
      <c r="D16" s="23">
        <f t="shared" si="2"/>
        <v>1819320.35</v>
      </c>
      <c r="E16" s="23">
        <f t="shared" si="2"/>
        <v>12739491.75</v>
      </c>
      <c r="F16" s="23">
        <f t="shared" si="2"/>
        <v>1896627.12</v>
      </c>
      <c r="G16" s="23">
        <f t="shared" si="2"/>
        <v>1896627.12</v>
      </c>
      <c r="H16" s="23">
        <f t="shared" si="2"/>
        <v>10842864.629999999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activeCell="B47" sqref="B4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10920171.4</v>
      </c>
      <c r="D16" s="15">
        <f t="shared" si="3"/>
        <v>1819320.35</v>
      </c>
      <c r="E16" s="15">
        <f t="shared" si="3"/>
        <v>12739491.75</v>
      </c>
      <c r="F16" s="15">
        <f t="shared" si="3"/>
        <v>1896627.12</v>
      </c>
      <c r="G16" s="15">
        <f t="shared" si="3"/>
        <v>1896627.12</v>
      </c>
      <c r="H16" s="15">
        <f t="shared" si="3"/>
        <v>10842864.629999999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10920171.4</v>
      </c>
      <c r="D22" s="15">
        <v>1819320.35</v>
      </c>
      <c r="E22" s="15">
        <f t="shared" si="5"/>
        <v>12739491.75</v>
      </c>
      <c r="F22" s="15">
        <v>1896627.12</v>
      </c>
      <c r="G22" s="15">
        <v>1896627.12</v>
      </c>
      <c r="H22" s="15">
        <f t="shared" si="4"/>
        <v>10842864.629999999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10920171.4</v>
      </c>
      <c r="D42" s="23">
        <f t="shared" si="12"/>
        <v>1819320.35</v>
      </c>
      <c r="E42" s="23">
        <f t="shared" si="12"/>
        <v>12739491.75</v>
      </c>
      <c r="F42" s="23">
        <f t="shared" si="12"/>
        <v>1896627.12</v>
      </c>
      <c r="G42" s="23">
        <f t="shared" si="12"/>
        <v>1896627.12</v>
      </c>
      <c r="H42" s="23">
        <f t="shared" si="12"/>
        <v>10842864.629999999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2021-04-15T16:53:11Z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