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PFM 3er. Trimestre JUlio-Sept. 2021\"/>
    </mc:Choice>
  </mc:AlternateContent>
  <xr:revisionPtr revIDLastSave="0" documentId="13_ncr:1_{8F55532E-F326-4D9A-B311-49EA14F313B2}" xr6:coauthVersionLast="47" xr6:coauthVersionMax="47" xr10:uidLastSave="{00000000-0000-0000-0000-000000000000}"/>
  <bookViews>
    <workbookView xWindow="-120" yWindow="-120" windowWidth="20730" windowHeight="1116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<sst xmlns="http://schemas.openxmlformats.org/spreadsheetml/2006/main" count="896" uniqueCount="632">
  <si>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</si>
  <si>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</si>
  <si>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</si>
  <si>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</si>
  <si>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</si>
  <si>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</si>
  <si>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</si>
  <si>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</si>
  <si>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</si>
  <si>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</si>
  <si>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</si>
  <si>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</si>
  <si>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</si>
  <si>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</si>
  <si>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</si>
  <si>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</si>
  <si>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</si>
  <si>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</si>
  <si>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</si>
  <si>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</si>
  <si>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</si>
  <si>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</si>
  <si>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</si>
  <si>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</si>
  <si>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</si>
  <si>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</si>
  <si>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</si>
  <si>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</si>
  <si>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</si>
  <si>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</si>
  <si>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</si>
  <si>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</si>
  <si>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</si>
  <si>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</si>
  <si>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</si>
  <si>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</si>
  <si>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</si>
  <si>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</si>
  <si>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</si>
  <si>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</si>
  <si>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</si>
  <si>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</si>
  <si>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</si>
  <si>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</si>
  <si>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</si>
  <si>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</si>
  <si>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</si>
  <si>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</si>
  <si>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</si>
  <si>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</si>
  <si>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</si>
  <si>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</si>
  <si>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</si>
  <si>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</si>
  <si>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</si>
  <si>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</si>
  <si>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</si>
  <si>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</si>
  <si>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</si>
  <si>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</si>
  <si>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</si>
  <si>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</si>
  <si>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</si>
  <si>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</si>
  <si>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</si>
  <si>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</si>
  <si>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</si>
  <si>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</si>
  <si>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</si>
  <si>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</si>
  <si>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</si>
  <si>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</si>
  <si>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</si>
  <si>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</si>
  <si>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</si>
  <si>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</si>
  <si>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</si>
  <si>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</si>
  <si>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</si>
  <si>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</si>
  <si>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</si>
  <si>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</si>
  <si>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</si>
  <si>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</si>
  <si>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</si>
  <si>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</si>
  <si>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</si>
  <si>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</si>
  <si>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</si>
  <si>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</si>
  <si>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</si>
  <si>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</si>
  <si>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</si>
  <si>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</si>
  <si>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</si>
  <si>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</si>
  <si>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</si>
  <si>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</si>
  <si>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</si>
  <si>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</si>
  <si>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</si>
  <si>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</si>
  <si>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</si>
  <si>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</si>
  <si>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</si>
  <si>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</si>
  <si>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</si>
  <si>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</si>
  <si>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</si>
  <si>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</si>
  <si>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</si>
  <si>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</si>
  <si>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</si>
  <si>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</si>
  <si>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</si>
  <si>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</si>
  <si>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</si>
  <si>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</si>
  <si>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</si>
  <si>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</si>
  <si>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</si>
  <si>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</si>
  <si>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</si>
  <si>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</si>
  <si>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</si>
  <si>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</si>
  <si>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</si>
  <si>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</si>
  <si>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</si>
  <si>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</si>
  <si>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</si>
  <si>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</si>
  <si>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</si>
  <si>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</si>
  <si>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</si>
  <si>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</si>
  <si>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</si>
  <si>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</si>
  <si>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</si>
  <si>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</si>
  <si>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</si>
  <si>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</si>
  <si>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</si>
  <si>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</si>
  <si>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</si>
  <si>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</si>
  <si>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</si>
  <si>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</si>
  <si>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</si>
  <si>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</si>
  <si>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</si>
  <si>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</si>
  <si>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</si>
  <si>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</si>
  <si>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</si>
  <si>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</si>
  <si>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</si>
  <si>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</si>
  <si>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</si>
  <si>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</si>
  <si>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</si>
  <si>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</si>
  <si>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</si>
  <si>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</si>
  <si>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</si>
  <si>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</si>
  <si>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</si>
  <si>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</si>
  <si>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</si>
  <si>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</si>
  <si>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</si>
  <si>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</si>
  <si>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</si>
  <si>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</si>
  <si>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</si>
  <si>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</si>
  <si>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</si>
  <si>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</si>
  <si>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</si>
  <si>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</si>
  <si>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</si>
  <si>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</si>
  <si>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</si>
  <si>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</si>
  <si>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</si>
  <si>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</si>
  <si>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</si>
  <si>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</si>
  <si>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</si>
  <si>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</si>
  <si>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</si>
  <si>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</si>
  <si>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</si>
  <si>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</si>
  <si>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</si>
  <si>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</si>
  <si>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</si>
  <si>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</si>
  <si>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</si>
  <si>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</si>
  <si>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</si>
  <si>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</si>
  <si>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</si>
  <si>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</si>
  <si>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</si>
  <si>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</si>
  <si>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</si>
  <si>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</si>
  <si>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</si>
  <si>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</si>
  <si>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</si>
  <si>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</si>
  <si>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</si>
  <si>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</si>
  <si>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</si>
  <si>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</si>
  <si>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</si>
  <si>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</si>
  <si>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</si>
  <si>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</si>
  <si>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</si>
  <si>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</si>
  <si>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</si>
  <si>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</si>
  <si>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</si>
  <si>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</si>
  <si>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</si>
  <si>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</si>
  <si>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</si>
  <si>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</si>
  <si>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</si>
  <si>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</si>
  <si>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</si>
  <si>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</si>
  <si>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</si>
  <si>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</si>
  <si>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</si>
  <si>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</si>
  <si>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</si>
  <si>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</si>
  <si>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</si>
  <si>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</si>
  <si>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</si>
  <si>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</si>
  <si>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</si>
  <si>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</si>
  <si>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</si>
  <si>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</si>
  <si>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</si>
  <si>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</si>
  <si>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</si>
  <si>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</si>
  <si>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</si>
  <si>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</si>
  <si>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</si>
  <si>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</si>
  <si>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</si>
  <si>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</si>
  <si>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</si>
  <si>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</si>
  <si>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</si>
  <si>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</si>
  <si>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</si>
  <si>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</si>
  <si>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</si>
  <si>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</si>
  <si>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</si>
  <si>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</si>
  <si>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</si>
  <si>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</si>
  <si>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</si>
  <si>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</si>
  <si>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</si>
  <si>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</si>
  <si>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</si>
  <si>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</si>
  <si>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</si>
  <si>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</si>
  <si>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</si>
  <si>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</si>
  <si>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</si>
  <si>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</si>
  <si>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</si>
  <si>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</si>
  <si>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</si>
  <si>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</si>
  <si>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</si>
  <si>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</si>
  <si>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</si>
  <si>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</si>
  <si>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</si>
  <si>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</si>
  <si>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</si>
  <si>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</si>
  <si>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</si>
  <si>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</si>
  <si>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</si>
  <si>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</si>
  <si>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</si>
  <si>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</si>
  <si>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</si>
  <si>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</si>
  <si>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</si>
  <si>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</si>
  <si>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</si>
  <si>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</si>
  <si>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</si>
  <si>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</si>
  <si>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</si>
  <si>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</si>
  <si>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</si>
  <si>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</si>
  <si>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</si>
  <si>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</si>
  <si>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</si>
  <si>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</si>
  <si>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</si>
  <si>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</si>
  <si>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</si>
  <si>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</si>
  <si>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</si>
  <si>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</si>
  <si>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</si>
  <si>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</si>
  <si>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</si>
  <si>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</si>
  <si>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</si>
  <si>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</si>
  <si>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</si>
  <si>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</si>
  <si>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</si>
  <si>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</si>
  <si>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</si>
  <si>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</si>
  <si>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</si>
  <si>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</si>
  <si>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</si>
  <si>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</si>
  <si>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</si>
  <si>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</si>
  <si>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</si>
  <si>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</si>
  <si>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</si>
  <si>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</si>
  <si>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</si>
  <si>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</si>
  <si>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</si>
  <si>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</si>
  <si>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</si>
  <si>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</si>
  <si>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</si>
  <si>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</si>
  <si>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</si>
  <si>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</si>
  <si>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</si>
  <si>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</si>
  <si>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</si>
  <si>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</si>
  <si>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</si>
  <si>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</si>
  <si>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</si>
  <si>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</si>
  <si>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</si>
  <si>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</si>
  <si>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</si>
  <si>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</si>
  <si>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</si>
  <si>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</si>
  <si>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</si>
  <si>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</si>
  <si>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</si>
  <si>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</si>
  <si>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</si>
  <si>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</si>
  <si>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</si>
  <si>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</si>
  <si>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</si>
  <si>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</si>
  <si>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</si>
  <si>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</si>
  <si>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</si>
  <si>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</si>
  <si>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</si>
  <si>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</si>
  <si>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</si>
  <si>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</si>
  <si>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</si>
  <si>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</si>
  <si>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</si>
  <si>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</si>
  <si>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</si>
  <si>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</si>
  <si>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</si>
  <si>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</si>
  <si>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</si>
  <si>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</si>
  <si>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</si>
  <si>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</si>
  <si>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</si>
  <si>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</si>
  <si>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</si>
  <si>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</si>
  <si>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</si>
  <si>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</si>
  <si>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</si>
  <si>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</si>
  <si>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</si>
  <si>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</si>
  <si>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</si>
  <si>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</si>
  <si>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</si>
  <si>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</si>
  <si>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</si>
  <si>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</si>
  <si>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</si>
  <si>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</si>
  <si>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</si>
  <si>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</si>
  <si>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</si>
  <si>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</si>
  <si>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</si>
  <si>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</si>
  <si>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</si>
  <si>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</si>
  <si>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</si>
  <si>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</si>
  <si>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</si>
  <si>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</si>
  <si>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</si>
  <si>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</si>
  <si>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</si>
  <si>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</si>
  <si>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</si>
  <si>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</si>
  <si>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</si>
  <si>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</si>
  <si>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</si>
  <si>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</si>
  <si>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</si>
  <si>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</si>
  <si>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</si>
  <si>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</si>
  <si>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</si>
  <si>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</si>
  <si>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</si>
  <si>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</si>
  <si>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</si>
  <si>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</si>
  <si>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</si>
  <si>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</si>
  <si>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</si>
  <si>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</si>
  <si>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</si>
  <si>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</si>
  <si>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</si>
  <si>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</si>
  <si>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</si>
  <si>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</si>
  <si>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</si>
  <si>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</si>
  <si>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</si>
  <si>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</si>
  <si>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</si>
  <si>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</si>
  <si>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</si>
  <si>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</si>
  <si>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</si>
  <si>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</si>
  <si>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</si>
  <si>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</si>
  <si>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</si>
  <si>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</si>
  <si>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</si>
  <si>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</si>
  <si>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</si>
  <si>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</si>
  <si>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</si>
  <si>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</si>
  <si>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</si>
  <si>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</si>
  <si>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</si>
  <si>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</si>
  <si>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</si>
  <si>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</si>
  <si>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</si>
  <si>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</si>
  <si>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</si>
  <si>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</si>
  <si>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</si>
  <si>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</si>
  <si>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</si>
  <si>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</si>
  <si>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</si>
  <si>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</si>
  <si>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</si>
  <si>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</si>
  <si>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</si>
  <si>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</si>
  <si>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</si>
  <si>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</si>
  <si>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</si>
  <si>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</si>
  <si>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</si>
  <si>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</si>
  <si>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</si>
  <si>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</si>
  <si>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</si>
  <si>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</si>
  <si>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</si>
  <si>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</si>
  <si>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</si>
  <si>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</si>
  <si>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</si>
  <si>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</si>
  <si>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</si>
  <si>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</si>
  <si>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</si>
  <si>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</si>
  <si>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</si>
  <si>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</si>
  <si>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</si>
  <si>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</si>
  <si>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</si>
  <si>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</si>
  <si>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</si>
  <si>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</si>
  <si>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</si>
  <si>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</si>
  <si>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</si>
  <si>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</si>
  <si>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</si>
  <si>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</si>
  <si>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</si>
  <si>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</si>
  <si>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</si>
  <si>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</si>
  <si>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</si>
  <si>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</si>
  <si>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</si>
  <si>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</si>
  <si>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</si>
  <si>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</si>
  <si>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</si>
  <si>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</si>
  <si>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</si>
  <si>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</si>
  <si>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</si>
  <si>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</si>
  <si>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</si>
  <si>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</si>
  <si>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</si>
  <si>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</si>
  <si>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</si>
  <si>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</si>
  <si>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</si>
  <si>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</si>
  <si>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</si>
  <si>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</si>
  <si>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</si>
  <si>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</si>
  <si>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</si>
  <si>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</si>
  <si>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</si>
  <si>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</si>
  <si>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</si>
  <si>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</si>
  <si>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</si>
  <si>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</si>
  <si>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</si>
  <si>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</si>
  <si>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</si>
  <si>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</si>
  <si>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</si>
  <si>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</si>
  <si>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</si>
  <si>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</si>
  <si>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</si>
  <si>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</si>
  <si>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</si>
  <si>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</si>
  <si>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</si>
  <si>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</si>
  <si>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</si>
  <si>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</si>
  <si>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</si>
  <si>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</si>
  <si>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</si>
  <si>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</si>
  <si>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</si>
  <si>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</si>
  <si>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</si>
  <si>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</si>
  <si>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</si>
  <si>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</si>
  <si>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</si>
  <si>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</si>
  <si>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</si>
  <si>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</si>
  <si>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</si>
  <si>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</si>
  <si>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</si>
  <si>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</si>
  <si>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</si>
  <si>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</si>
  <si>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</si>
  <si>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</si>
  <si>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</si>
  <si>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</si>
  <si>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</si>
  <si>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</si>
  <si>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</si>
  <si>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</si>
  <si>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</si>
  <si>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</si>
  <si>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</si>
  <si>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</si>
  <si>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</si>
  <si>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</si>
  <si>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</si>
  <si>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</si>
  <si>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</si>
  <si>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</si>
  <si>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</si>
  <si>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</si>
  <si>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</si>
  <si>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</si>
  <si>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Patronato de Feria Moroleón, Gto.</t>
  </si>
  <si>
    <t>CORRESPONDIENTE DEL 1 DE ENERO AL 30 DE SEPTIEMBRE DEL 2021</t>
  </si>
  <si>
    <t>Bajo protesta de decir verdad declaramos que los Estados Financieros y sus notas, son razonablemente correctos y son responsabilidad del emisor.</t>
  </si>
  <si>
    <t>Presidente del pratonato de la feria moroleon                           Elaboro:</t>
  </si>
  <si>
    <t xml:space="preserve">                                                                                                   Contador</t>
  </si>
  <si>
    <t>Prof. Eduardo Guzman Zavala                                                   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</si>
</sst>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3" fillId="0" borderId="0" xfId="3" applyFont="1" applyAlignment="1" applyProtection="1">
      <alignment vertical="top" wrapText="1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6"/>
  <sheetViews>
    <sheetView tabSelected="1" zoomScaleNormal="100" zoomScaleSheetLayoutView="100" workbookViewId="0">
      <pane ySplit="4" topLeftCell="A44" activePane="bottomLeft" state="frozen"/>
      <selection activeCell="A14" sqref="A14:B14"/>
      <selection pane="bottomLeft" activeCell="C59" sqref="C59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0" t="s">
        <v>626</v>
      </c>
      <c r="B1" s="140"/>
      <c r="C1" s="19"/>
      <c r="D1" s="16" t="s">
        <v>614</v>
      </c>
      <c r="E1" s="17">
        <v>2021</v>
      </c>
    </row>
    <row r="2" spans="1:5" ht="18.95" customHeight="1" x14ac:dyDescent="0.2">
      <c r="A2" s="141" t="s">
        <v>613</v>
      </c>
      <c r="B2" s="141"/>
      <c r="C2" s="38"/>
      <c r="D2" s="16" t="s">
        <v>615</v>
      </c>
      <c r="E2" s="19" t="s">
        <v>617</v>
      </c>
    </row>
    <row r="3" spans="1:5" ht="18.95" customHeight="1" x14ac:dyDescent="0.2">
      <c r="A3" s="142" t="s">
        <v>627</v>
      </c>
      <c r="B3" s="142"/>
      <c r="C3" s="19"/>
      <c r="D3" s="16" t="s">
        <v>616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  <row r="41" spans="1:2" ht="22.5" x14ac:dyDescent="0.2">
      <c r="B41" s="139" t="s">
        <v>628</v>
      </c>
    </row>
    <row r="49" spans="2:3" x14ac:dyDescent="0.2">
      <c r="C49" s="139"/>
    </row>
    <row r="50" spans="2:3" x14ac:dyDescent="0.2">
      <c r="B50" s="139"/>
      <c r="C50" s="139"/>
    </row>
    <row r="51" spans="2:3" x14ac:dyDescent="0.2">
      <c r="B51" s="139" t="s">
        <v>629</v>
      </c>
      <c r="C51" s="139"/>
    </row>
    <row r="52" spans="2:3" x14ac:dyDescent="0.2">
      <c r="B52" s="139" t="s">
        <v>630</v>
      </c>
      <c r="C52" s="139"/>
    </row>
    <row r="53" spans="2:3" x14ac:dyDescent="0.2">
      <c r="B53" s="139"/>
      <c r="C53" s="139"/>
    </row>
    <row r="54" spans="2:3" x14ac:dyDescent="0.2">
      <c r="B54" s="139"/>
      <c r="C54" s="139"/>
    </row>
    <row r="55" spans="2:3" x14ac:dyDescent="0.2">
      <c r="B55" s="139" t="s">
        <v>631</v>
      </c>
      <c r="C55" s="139"/>
    </row>
    <row r="56" spans="2:3" x14ac:dyDescent="0.2">
      <c r="B56" s="139"/>
      <c r="C56" s="13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6" t="s">
        <v>626</v>
      </c>
      <c r="B1" s="147"/>
      <c r="C1" s="148"/>
    </row>
    <row r="2" spans="1:3" s="39" customFormat="1" ht="18" customHeight="1" x14ac:dyDescent="0.25">
      <c r="A2" s="149" t="s">
        <v>44</v>
      </c>
      <c r="B2" s="150"/>
      <c r="C2" s="151"/>
    </row>
    <row r="3" spans="1:3" s="39" customFormat="1" ht="18" customHeight="1" x14ac:dyDescent="0.25">
      <c r="A3" s="149" t="s">
        <v>627</v>
      </c>
      <c r="B3" s="150"/>
      <c r="C3" s="151"/>
    </row>
    <row r="4" spans="1:3" s="42" customFormat="1" ht="18" customHeight="1" x14ac:dyDescent="0.2">
      <c r="A4" s="152" t="s">
        <v>624</v>
      </c>
      <c r="B4" s="153"/>
      <c r="C4" s="154"/>
    </row>
    <row r="5" spans="1:3" s="40" customFormat="1" x14ac:dyDescent="0.2">
      <c r="A5" s="60" t="s">
        <v>529</v>
      </c>
      <c r="B5" s="60"/>
      <c r="C5" s="61">
        <v>0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5" t="s">
        <v>626</v>
      </c>
      <c r="B1" s="156"/>
      <c r="C1" s="157"/>
    </row>
    <row r="2" spans="1:3" s="43" customFormat="1" ht="18.95" customHeight="1" x14ac:dyDescent="0.25">
      <c r="A2" s="158" t="s">
        <v>45</v>
      </c>
      <c r="B2" s="159"/>
      <c r="C2" s="160"/>
    </row>
    <row r="3" spans="1:3" s="43" customFormat="1" ht="18.95" customHeight="1" x14ac:dyDescent="0.25">
      <c r="A3" s="158" t="s">
        <v>627</v>
      </c>
      <c r="B3" s="159"/>
      <c r="C3" s="160"/>
    </row>
    <row r="4" spans="1:3" s="44" customFormat="1" x14ac:dyDescent="0.2">
      <c r="A4" s="152" t="s">
        <v>624</v>
      </c>
      <c r="B4" s="153"/>
      <c r="C4" s="154"/>
    </row>
    <row r="5" spans="1:3" x14ac:dyDescent="0.2">
      <c r="A5" s="91" t="s">
        <v>542</v>
      </c>
      <c r="B5" s="60"/>
      <c r="C5" s="84">
        <v>60893.3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60893.3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G2" sqref="G2:G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5" t="s">
        <v>626</v>
      </c>
      <c r="B1" s="161"/>
      <c r="C1" s="161"/>
      <c r="D1" s="161"/>
      <c r="E1" s="161"/>
      <c r="F1" s="161"/>
      <c r="G1" s="29" t="s">
        <v>614</v>
      </c>
      <c r="H1" s="30">
        <v>2021</v>
      </c>
    </row>
    <row r="2" spans="1:10" ht="18.95" customHeight="1" x14ac:dyDescent="0.2">
      <c r="A2" s="145" t="s">
        <v>625</v>
      </c>
      <c r="B2" s="161"/>
      <c r="C2" s="161"/>
      <c r="D2" s="161"/>
      <c r="E2" s="161"/>
      <c r="F2" s="161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2" t="s">
        <v>627</v>
      </c>
      <c r="B3" s="163"/>
      <c r="C3" s="163"/>
      <c r="D3" s="163"/>
      <c r="E3" s="163"/>
      <c r="F3" s="163"/>
      <c r="G3" s="16" t="s">
        <v>620</v>
      </c>
      <c r="H3" s="30">
        <v>3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4" t="s">
        <v>35</v>
      </c>
      <c r="B5" s="164"/>
      <c r="C5" s="164"/>
      <c r="D5" s="164"/>
      <c r="E5" s="164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5" t="s">
        <v>37</v>
      </c>
      <c r="C10" s="165"/>
      <c r="D10" s="165"/>
      <c r="E10" s="165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5" t="s">
        <v>39</v>
      </c>
      <c r="C12" s="165"/>
      <c r="D12" s="165"/>
      <c r="E12" s="165"/>
    </row>
    <row r="13" spans="1:8" s="129" customFormat="1" ht="26.1" customHeight="1" x14ac:dyDescent="0.2">
      <c r="A13" s="133" t="s">
        <v>608</v>
      </c>
      <c r="B13" s="165" t="s">
        <v>40</v>
      </c>
      <c r="C13" s="165"/>
      <c r="D13" s="165"/>
      <c r="E13" s="165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topLeftCell="A39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3" t="s">
        <v>626</v>
      </c>
      <c r="B1" s="144"/>
      <c r="C1" s="144"/>
      <c r="D1" s="144"/>
      <c r="E1" s="144"/>
      <c r="F1" s="144"/>
      <c r="G1" s="16" t="s">
        <v>614</v>
      </c>
      <c r="H1" s="27">
        <v>2021</v>
      </c>
    </row>
    <row r="2" spans="1:8" s="18" customFormat="1" ht="18.95" customHeight="1" x14ac:dyDescent="0.25">
      <c r="A2" s="143" t="s">
        <v>618</v>
      </c>
      <c r="B2" s="144"/>
      <c r="C2" s="144"/>
      <c r="D2" s="144"/>
      <c r="E2" s="144"/>
      <c r="F2" s="144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3" t="s">
        <v>627</v>
      </c>
      <c r="B3" s="144"/>
      <c r="C3" s="144"/>
      <c r="D3" s="144"/>
      <c r="E3" s="144"/>
      <c r="F3" s="144"/>
      <c r="G3" s="16" t="s">
        <v>620</v>
      </c>
      <c r="H3" s="27">
        <v>3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670720.18999999994</v>
      </c>
      <c r="D23" s="26">
        <v>670720.18999999994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10877</v>
      </c>
      <c r="D62" s="26">
        <f t="shared" ref="D62:E62" si="0">SUM(D63:D70)</f>
        <v>0</v>
      </c>
      <c r="E62" s="26">
        <f t="shared" si="0"/>
        <v>0</v>
      </c>
    </row>
    <row r="63" spans="1:9" x14ac:dyDescent="0.2">
      <c r="A63" s="24">
        <v>1241</v>
      </c>
      <c r="B63" s="22" t="s">
        <v>240</v>
      </c>
      <c r="C63" s="26">
        <v>8457</v>
      </c>
      <c r="D63" s="26">
        <v>0</v>
      </c>
      <c r="E63" s="26">
        <v>0</v>
      </c>
    </row>
    <row r="64" spans="1:9" x14ac:dyDescent="0.2">
      <c r="A64" s="24">
        <v>1242</v>
      </c>
      <c r="B64" s="22" t="s">
        <v>241</v>
      </c>
      <c r="C64" s="26">
        <v>2420</v>
      </c>
      <c r="D64" s="26">
        <v>0</v>
      </c>
      <c r="E64" s="26">
        <v>0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0</v>
      </c>
      <c r="D66" s="26">
        <v>0</v>
      </c>
      <c r="E66" s="26">
        <v>0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0</v>
      </c>
      <c r="D68" s="26">
        <v>0</v>
      </c>
      <c r="E68" s="26">
        <v>0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26050</v>
      </c>
      <c r="D74" s="26">
        <f>SUM(D75:D79)</f>
        <v>0</v>
      </c>
      <c r="E74" s="26">
        <f>SUM(E75:E79)</f>
        <v>15630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26050</v>
      </c>
      <c r="D78" s="26">
        <v>0</v>
      </c>
      <c r="E78" s="26">
        <v>15630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98958.959999999992</v>
      </c>
      <c r="D110" s="26">
        <f>SUM(D111:D119)</f>
        <v>98958.959999999992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7189.55</v>
      </c>
      <c r="D111" s="26">
        <f>C111</f>
        <v>7189.55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68916.78</v>
      </c>
      <c r="D112" s="26">
        <f t="shared" ref="D112:D119" si="1">C112</f>
        <v>68916.78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-818.83</v>
      </c>
      <c r="D117" s="26">
        <f t="shared" si="1"/>
        <v>-818.83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23671.46</v>
      </c>
      <c r="D119" s="26">
        <f t="shared" si="1"/>
        <v>23671.46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1" t="s">
        <v>626</v>
      </c>
      <c r="B1" s="141"/>
      <c r="C1" s="141"/>
      <c r="D1" s="16" t="s">
        <v>614</v>
      </c>
      <c r="E1" s="27">
        <v>2021</v>
      </c>
    </row>
    <row r="2" spans="1:5" s="18" customFormat="1" ht="18.95" customHeight="1" x14ac:dyDescent="0.25">
      <c r="A2" s="141" t="s">
        <v>621</v>
      </c>
      <c r="B2" s="141"/>
      <c r="C2" s="141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1" t="s">
        <v>627</v>
      </c>
      <c r="B3" s="141"/>
      <c r="C3" s="141"/>
      <c r="D3" s="16" t="s">
        <v>620</v>
      </c>
      <c r="E3" s="27">
        <v>3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0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0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60893.3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60893.3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55620</v>
      </c>
      <c r="D101" s="59">
        <f t="shared" ref="D101:D164" si="0">C101/$C$99</f>
        <v>0.91340098171720041</v>
      </c>
      <c r="E101" s="58"/>
    </row>
    <row r="102" spans="1:5" x14ac:dyDescent="0.2">
      <c r="A102" s="56">
        <v>5111</v>
      </c>
      <c r="B102" s="53" t="s">
        <v>364</v>
      </c>
      <c r="C102" s="57">
        <v>0</v>
      </c>
      <c r="D102" s="59">
        <f t="shared" si="0"/>
        <v>0</v>
      </c>
      <c r="E102" s="58"/>
    </row>
    <row r="103" spans="1:5" x14ac:dyDescent="0.2">
      <c r="A103" s="56">
        <v>5112</v>
      </c>
      <c r="B103" s="53" t="s">
        <v>365</v>
      </c>
      <c r="C103" s="57">
        <v>55620</v>
      </c>
      <c r="D103" s="59">
        <f t="shared" si="0"/>
        <v>0.91340098171720041</v>
      </c>
      <c r="E103" s="58"/>
    </row>
    <row r="104" spans="1:5" x14ac:dyDescent="0.2">
      <c r="A104" s="56">
        <v>5113</v>
      </c>
      <c r="B104" s="53" t="s">
        <v>366</v>
      </c>
      <c r="C104" s="57">
        <v>0</v>
      </c>
      <c r="D104" s="59">
        <f t="shared" si="0"/>
        <v>0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0</v>
      </c>
      <c r="D106" s="59">
        <f t="shared" si="0"/>
        <v>0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2891.5</v>
      </c>
      <c r="D108" s="59">
        <f t="shared" si="0"/>
        <v>4.7484698645006922E-2</v>
      </c>
      <c r="E108" s="58"/>
    </row>
    <row r="109" spans="1:5" x14ac:dyDescent="0.2">
      <c r="A109" s="56">
        <v>5121</v>
      </c>
      <c r="B109" s="53" t="s">
        <v>371</v>
      </c>
      <c r="C109" s="57">
        <v>2891.5</v>
      </c>
      <c r="D109" s="59">
        <f t="shared" si="0"/>
        <v>4.7484698645006922E-2</v>
      </c>
      <c r="E109" s="58"/>
    </row>
    <row r="110" spans="1:5" x14ac:dyDescent="0.2">
      <c r="A110" s="56">
        <v>5122</v>
      </c>
      <c r="B110" s="53" t="s">
        <v>372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0</v>
      </c>
      <c r="D113" s="59">
        <f t="shared" si="0"/>
        <v>0</v>
      </c>
      <c r="E113" s="58"/>
    </row>
    <row r="114" spans="1:5" x14ac:dyDescent="0.2">
      <c r="A114" s="56">
        <v>5126</v>
      </c>
      <c r="B114" s="53" t="s">
        <v>376</v>
      </c>
      <c r="C114" s="57">
        <v>0</v>
      </c>
      <c r="D114" s="59">
        <f t="shared" si="0"/>
        <v>0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2381.8000000000002</v>
      </c>
      <c r="D118" s="59">
        <f t="shared" si="0"/>
        <v>3.9114319637792667E-2</v>
      </c>
      <c r="E118" s="58"/>
    </row>
    <row r="119" spans="1:5" x14ac:dyDescent="0.2">
      <c r="A119" s="56">
        <v>5131</v>
      </c>
      <c r="B119" s="53" t="s">
        <v>381</v>
      </c>
      <c r="C119" s="57">
        <v>0</v>
      </c>
      <c r="D119" s="59">
        <f t="shared" si="0"/>
        <v>0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384</v>
      </c>
      <c r="C122" s="57">
        <v>275.39999999999998</v>
      </c>
      <c r="D122" s="59">
        <f t="shared" si="0"/>
        <v>4.5226650551045836E-3</v>
      </c>
      <c r="E122" s="58"/>
    </row>
    <row r="123" spans="1:5" x14ac:dyDescent="0.2">
      <c r="A123" s="56">
        <v>5135</v>
      </c>
      <c r="B123" s="53" t="s">
        <v>385</v>
      </c>
      <c r="C123" s="57">
        <v>0</v>
      </c>
      <c r="D123" s="59">
        <f t="shared" si="0"/>
        <v>0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1132.3499999999999</v>
      </c>
      <c r="D125" s="59">
        <f t="shared" si="0"/>
        <v>1.8595641885067814E-2</v>
      </c>
      <c r="E125" s="58"/>
    </row>
    <row r="126" spans="1:5" x14ac:dyDescent="0.2">
      <c r="A126" s="56">
        <v>5138</v>
      </c>
      <c r="B126" s="53" t="s">
        <v>388</v>
      </c>
      <c r="C126" s="57">
        <v>0</v>
      </c>
      <c r="D126" s="59">
        <f t="shared" si="0"/>
        <v>0</v>
      </c>
      <c r="E126" s="58"/>
    </row>
    <row r="127" spans="1:5" x14ac:dyDescent="0.2">
      <c r="A127" s="56">
        <v>5139</v>
      </c>
      <c r="B127" s="53" t="s">
        <v>389</v>
      </c>
      <c r="C127" s="57">
        <v>974.05</v>
      </c>
      <c r="D127" s="59">
        <f t="shared" si="0"/>
        <v>1.5996012697620261E-2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5" t="s">
        <v>626</v>
      </c>
      <c r="B1" s="145"/>
      <c r="C1" s="145"/>
      <c r="D1" s="29" t="s">
        <v>614</v>
      </c>
      <c r="E1" s="30">
        <v>2021</v>
      </c>
    </row>
    <row r="2" spans="1:5" ht="18.95" customHeight="1" x14ac:dyDescent="0.2">
      <c r="A2" s="145" t="s">
        <v>622</v>
      </c>
      <c r="B2" s="145"/>
      <c r="C2" s="145"/>
      <c r="D2" s="16" t="s">
        <v>619</v>
      </c>
      <c r="E2" s="30" t="str">
        <f>ESF!H2</f>
        <v>TRIMESTRAL</v>
      </c>
    </row>
    <row r="3" spans="1:5" ht="18.95" customHeight="1" x14ac:dyDescent="0.2">
      <c r="A3" s="145" t="s">
        <v>627</v>
      </c>
      <c r="B3" s="145"/>
      <c r="C3" s="145"/>
      <c r="D3" s="16" t="s">
        <v>620</v>
      </c>
      <c r="E3" s="30">
        <v>3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-60893.3</v>
      </c>
    </row>
    <row r="15" spans="1:5" x14ac:dyDescent="0.2">
      <c r="A15" s="35">
        <v>3220</v>
      </c>
      <c r="B15" s="31" t="s">
        <v>474</v>
      </c>
      <c r="C15" s="36">
        <v>1630594.22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5" t="s">
        <v>626</v>
      </c>
      <c r="B1" s="145"/>
      <c r="C1" s="145"/>
      <c r="D1" s="29" t="s">
        <v>614</v>
      </c>
      <c r="E1" s="30">
        <v>2021</v>
      </c>
    </row>
    <row r="2" spans="1:5" s="37" customFormat="1" ht="18.95" customHeight="1" x14ac:dyDescent="0.25">
      <c r="A2" s="145" t="s">
        <v>623</v>
      </c>
      <c r="B2" s="145"/>
      <c r="C2" s="145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5" t="s">
        <v>627</v>
      </c>
      <c r="B3" s="145"/>
      <c r="C3" s="145"/>
      <c r="D3" s="16" t="s">
        <v>620</v>
      </c>
      <c r="E3" s="30">
        <v>3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976642.69</v>
      </c>
      <c r="D9" s="36">
        <v>1037679.69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976642.69</v>
      </c>
      <c r="D15" s="36">
        <f>SUM(D8:D14)</f>
        <v>1037679.69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10877</v>
      </c>
    </row>
    <row r="29" spans="1:5" x14ac:dyDescent="0.2">
      <c r="A29" s="35">
        <v>1241</v>
      </c>
      <c r="B29" s="31" t="s">
        <v>240</v>
      </c>
      <c r="C29" s="36">
        <v>8457</v>
      </c>
    </row>
    <row r="30" spans="1:5" x14ac:dyDescent="0.2">
      <c r="A30" s="35">
        <v>1242</v>
      </c>
      <c r="B30" s="31" t="s">
        <v>241</v>
      </c>
      <c r="C30" s="36">
        <v>2420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0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0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26050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26050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2019-02-13T21:19:08Z</cp:lastPrinted>
  <dcterms:created xsi:type="dcterms:W3CDTF">2012-12-11T20:36:24Z</dcterms:created>
  <dcterms:modified xsi:type="dcterms:W3CDTF">2021-10-04T17:20:21Z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