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Anual IMUVIM Enero-Diciembre Año 2021\"/>
    </mc:Choice>
  </mc:AlternateContent>
  <xr:revisionPtr revIDLastSave="0" documentId="13_ncr:1_{EAE19FB4-A91F-4970-95F3-3CFBCDCF8B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F4" i="1" s="1"/>
  <c r="G16" i="1"/>
  <c r="G15" i="1" s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<sst xmlns="http://schemas.openxmlformats.org/spreadsheetml/2006/main" count="27" uniqueCount="27">
  <si>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</si>
  <si>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</si>
  <si>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</si>
  <si>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</si>
  <si>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</si>
  <si>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</si>
  <si>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</si>
  <si>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</si>
  <si>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</si>
  <si>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</si>
  <si>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</si>
  <si>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</si>
  <si>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</si>
  <si>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</si>
  <si>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</si>
  <si>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</si>
  <si>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</si>
  <si>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</si>
  <si>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</si>
  <si>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</si>
  <si>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</si>
  <si>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</si>
  <si>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</si>
  <si>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</si>
  <si>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</si>
  <si>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</si>
  <si>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Vivienda  de Moroleón, Gto.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</si>
</sst>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activeCell="J10" sqref="J10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1906487.48</v>
      </c>
      <c r="D4" s="13">
        <f>SUM(D6+D15)</f>
        <v>3159768.74</v>
      </c>
      <c r="E4" s="13">
        <f>SUM(E6+E15)</f>
        <v>2540344.0600000005</v>
      </c>
      <c r="F4" s="13">
        <f>SUM(F6+F15)</f>
        <v>2525912.1599999997</v>
      </c>
      <c r="G4" s="13">
        <f>SUM(G6+G15)</f>
        <v>619424.68000000005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1511239.17</v>
      </c>
      <c r="D6" s="13">
        <f>SUM(D7:D13)</f>
        <v>3159768.74</v>
      </c>
      <c r="E6" s="13">
        <f>SUM(E7:E13)</f>
        <v>2536639.1100000003</v>
      </c>
      <c r="F6" s="13">
        <f>SUM(F7:F13)</f>
        <v>2134368.7999999998</v>
      </c>
      <c r="G6" s="18">
        <f>SUM(G7:G13)</f>
        <v>623129.63</v>
      </c>
    </row>
    <row r="7" spans="1:7" x14ac:dyDescent="0.2">
      <c r="A7" s="3">
        <v>1110</v>
      </c>
      <c r="B7" s="7" t="s">
        <v>9</v>
      </c>
      <c r="C7" s="18">
        <v>711470.42</v>
      </c>
      <c r="D7" s="18">
        <v>1740703.41</v>
      </c>
      <c r="E7" s="18">
        <v>1117573.78</v>
      </c>
      <c r="F7" s="18">
        <f>C7+D7-E7</f>
        <v>1334600.05</v>
      </c>
      <c r="G7" s="18">
        <f t="shared" ref="G7:G13" si="0">F7-C7</f>
        <v>623129.63</v>
      </c>
    </row>
    <row r="8" spans="1:7" x14ac:dyDescent="0.2">
      <c r="A8" s="3">
        <v>1120</v>
      </c>
      <c r="B8" s="7" t="s">
        <v>10</v>
      </c>
      <c r="C8" s="18">
        <v>799768.75</v>
      </c>
      <c r="D8" s="18">
        <v>1419065.33</v>
      </c>
      <c r="E8" s="18">
        <v>1419065.33</v>
      </c>
      <c r="F8" s="18">
        <f t="shared" ref="F8:F13" si="1">C8+D8-E8</f>
        <v>799768.75</v>
      </c>
      <c r="G8" s="18">
        <f t="shared" si="0"/>
        <v>0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395248.31</v>
      </c>
      <c r="D15" s="13">
        <f>SUM(D16:D24)</f>
        <v>0</v>
      </c>
      <c r="E15" s="13">
        <f>SUM(E16:E24)</f>
        <v>3704.95</v>
      </c>
      <c r="F15" s="13">
        <f>SUM(F16:F24)</f>
        <v>391543.36</v>
      </c>
      <c r="G15" s="13">
        <f>SUM(G16:G24)</f>
        <v>-3704.9499999999971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366851.58</v>
      </c>
      <c r="D18" s="19">
        <v>0</v>
      </c>
      <c r="E18" s="19">
        <v>0</v>
      </c>
      <c r="F18" s="19">
        <f t="shared" si="3"/>
        <v>366851.58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64235.54</v>
      </c>
      <c r="D19" s="18">
        <v>0</v>
      </c>
      <c r="E19" s="18">
        <v>0</v>
      </c>
      <c r="F19" s="18">
        <f t="shared" si="3"/>
        <v>64235.54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25212</v>
      </c>
      <c r="D20" s="18">
        <v>0</v>
      </c>
      <c r="E20" s="18">
        <v>0</v>
      </c>
      <c r="F20" s="18">
        <f t="shared" si="3"/>
        <v>25212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-61050.81</v>
      </c>
      <c r="D21" s="18">
        <v>0</v>
      </c>
      <c r="E21" s="18">
        <v>3704.95</v>
      </c>
      <c r="F21" s="18">
        <f t="shared" si="3"/>
        <v>-64755.759999999995</v>
      </c>
      <c r="G21" s="18">
        <f t="shared" si="2"/>
        <v>-3704.9499999999971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2018-03-08T18:40:55Z</cp:lastPrinted>
  <dcterms:created xsi:type="dcterms:W3CDTF">2014-02-09T04:04:15Z</dcterms:created>
  <dcterms:modified xsi:type="dcterms:W3CDTF">2022-02-19T20:58:49Z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