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/>
  <c r="C3"/>
  <c r="D3"/>
  <c r="F3"/>
  <c r="E3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F12" s="1"/>
  <c r="E12"/>
  <c r="D12"/>
  <c r="C12"/>
  <c r="B12"/>
  <c r="E11"/>
  <c r="F11" s="1"/>
  <c r="E10"/>
  <c r="F10" s="1"/>
  <c r="F9"/>
  <c r="E9"/>
  <c r="F8"/>
  <c r="E8"/>
  <c r="F7"/>
  <c r="E7"/>
  <c r="F6"/>
  <c r="E6"/>
  <c r="E5"/>
  <c r="F5" s="1"/>
  <c r="F4" s="1"/>
  <c r="E4"/>
  <c r="D4"/>
  <c r="C4"/>
  <c r="B4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<sst xmlns="http://schemas.openxmlformats.org/spreadsheetml/2006/main" count="27" uniqueCount="27">
  <si>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</si>
  <si>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</si>
  <si>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</si>
  <si>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</si>
  <si>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</si>
  <si>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</si>
  <si>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</si>
  <si>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</si>
  <si>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</si>
  <si>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</si>
  <si>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</si>
  <si>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</si>
  <si>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</si>
  <si>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</si>
  <si>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</si>
  <si>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</si>
  <si>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</si>
  <si>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</si>
  <si>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</si>
  <si>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</si>
  <si>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</si>
  <si>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</si>
  <si>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</si>
  <si>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</si>
  <si>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</si>
  <si>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</si>
  <si>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MOROLEON GUANAJUATO.
ESTADO ANALÍTICO DEL ACTIVO
DEL 1 DE ENERO AL 30 DE SEPTIEMBRE DEL 2021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</si>
</sst>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Normal="100" workbookViewId="0">
      <selection activeCell="B2" sqref="B2"/>
    </sheetView>
  </sheetViews>
  <sheetFormatPr baseColWidth="10" defaultRowHeight="11.25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>
      <c r="A1" s="12" t="s">
        <v>26</v>
      </c>
      <c r="B1" s="13"/>
      <c r="C1" s="13"/>
      <c r="D1" s="13"/>
      <c r="E1" s="13"/>
      <c r="F1" s="14"/>
    </row>
    <row r="2" spans="1:6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>
      <c r="A3" s="5" t="s">
        <v>0</v>
      </c>
      <c r="B3" s="11">
        <f>SUM(B4+B12)</f>
        <v>507419440.58999991</v>
      </c>
      <c r="C3" s="11">
        <f>SUM(C4+C12)</f>
        <v>854438100.55000007</v>
      </c>
      <c r="D3" s="11">
        <f>SUM(D4+D12)</f>
        <v>838460348.10000014</v>
      </c>
      <c r="E3" s="11">
        <f>SUM(E4+E12)</f>
        <v>523397193.0399999</v>
      </c>
      <c r="F3" s="11">
        <f>SUM(F4+F12)</f>
        <v>15977752.449999917</v>
      </c>
    </row>
    <row r="4" spans="1:6">
      <c r="A4" s="7" t="s">
        <v>4</v>
      </c>
      <c r="B4" s="6">
        <f>SUM(B5:B11)</f>
        <v>106148618.51999998</v>
      </c>
      <c r="C4" s="6">
        <f>SUM(C5:C11)</f>
        <v>791408208.58000004</v>
      </c>
      <c r="D4" s="6">
        <f>SUM(D5:D11)</f>
        <v>762179360.17000008</v>
      </c>
      <c r="E4" s="6">
        <f>SUM(E5:E11)</f>
        <v>135377466.92999989</v>
      </c>
      <c r="F4" s="6">
        <f>SUM(F5:F11)</f>
        <v>29228848.409999907</v>
      </c>
    </row>
    <row r="5" spans="1:6">
      <c r="A5" s="8" t="s">
        <v>5</v>
      </c>
      <c r="B5" s="9">
        <v>71080420.129999995</v>
      </c>
      <c r="C5" s="9">
        <v>479122032.95999998</v>
      </c>
      <c r="D5" s="9">
        <v>460652434.61000001</v>
      </c>
      <c r="E5" s="9">
        <f>B5+C5-D5</f>
        <v>89550018.4799999</v>
      </c>
      <c r="F5" s="9">
        <f t="shared" ref="F5:F11" si="0">E5-B5</f>
        <v>18469598.349999905</v>
      </c>
    </row>
    <row r="6" spans="1:6">
      <c r="A6" s="8" t="s">
        <v>6</v>
      </c>
      <c r="B6" s="9">
        <v>23910310.32</v>
      </c>
      <c r="C6" s="9">
        <v>234487398.16999999</v>
      </c>
      <c r="D6" s="9">
        <v>233850070.09999999</v>
      </c>
      <c r="E6" s="9">
        <f t="shared" ref="E6:E11" si="1">B6+C6-D6</f>
        <v>24547638.389999986</v>
      </c>
      <c r="F6" s="9">
        <f t="shared" si="0"/>
        <v>637328.0699999854</v>
      </c>
    </row>
    <row r="7" spans="1:6">
      <c r="A7" s="8" t="s">
        <v>7</v>
      </c>
      <c r="B7" s="9">
        <v>11157888.07</v>
      </c>
      <c r="C7" s="9">
        <v>77798777.450000003</v>
      </c>
      <c r="D7" s="9">
        <v>67676855.459999993</v>
      </c>
      <c r="E7" s="9">
        <f t="shared" si="1"/>
        <v>21279810.060000017</v>
      </c>
      <c r="F7" s="9">
        <f t="shared" si="0"/>
        <v>10121921.990000017</v>
      </c>
    </row>
    <row r="8" spans="1:6">
      <c r="A8" s="8" t="s">
        <v>1</v>
      </c>
      <c r="B8" s="9">
        <v>0</v>
      </c>
      <c r="C8" s="9">
        <v>0</v>
      </c>
      <c r="D8" s="9">
        <v>0</v>
      </c>
      <c r="E8" s="9">
        <f t="shared" si="1"/>
        <v>0</v>
      </c>
      <c r="F8" s="9">
        <f t="shared" si="0"/>
        <v>0</v>
      </c>
    </row>
    <row r="9" spans="1:6">
      <c r="A9" s="8" t="s">
        <v>2</v>
      </c>
      <c r="B9" s="9">
        <v>0</v>
      </c>
      <c r="C9" s="9">
        <v>0</v>
      </c>
      <c r="D9" s="9">
        <v>0</v>
      </c>
      <c r="E9" s="9">
        <f t="shared" si="1"/>
        <v>0</v>
      </c>
      <c r="F9" s="9">
        <f t="shared" si="0"/>
        <v>0</v>
      </c>
    </row>
    <row r="10" spans="1:6">
      <c r="A10" s="8" t="s">
        <v>8</v>
      </c>
      <c r="B10" s="9">
        <v>0</v>
      </c>
      <c r="C10" s="9">
        <v>0</v>
      </c>
      <c r="D10" s="9">
        <v>0</v>
      </c>
      <c r="E10" s="9">
        <f t="shared" si="1"/>
        <v>0</v>
      </c>
      <c r="F10" s="9">
        <f t="shared" si="0"/>
        <v>0</v>
      </c>
    </row>
    <row r="11" spans="1:6">
      <c r="A11" s="8" t="s">
        <v>9</v>
      </c>
      <c r="B11" s="9">
        <v>0</v>
      </c>
      <c r="C11" s="9">
        <v>0</v>
      </c>
      <c r="D11" s="9">
        <v>0</v>
      </c>
      <c r="E11" s="9">
        <f t="shared" si="1"/>
        <v>0</v>
      </c>
      <c r="F11" s="9">
        <f t="shared" si="0"/>
        <v>0</v>
      </c>
    </row>
    <row r="12" spans="1:6">
      <c r="A12" s="7" t="s">
        <v>10</v>
      </c>
      <c r="B12" s="6">
        <f>SUM(B13:B21)</f>
        <v>401270822.06999993</v>
      </c>
      <c r="C12" s="6">
        <f>SUM(C13:C21)</f>
        <v>63029891.970000006</v>
      </c>
      <c r="D12" s="6">
        <f>SUM(D13:D21)</f>
        <v>76280987.930000007</v>
      </c>
      <c r="E12" s="6">
        <f>SUM(E13:E21)</f>
        <v>388019726.11000001</v>
      </c>
      <c r="F12" s="6">
        <f>SUM(F13:F21)</f>
        <v>-13251095.95999999</v>
      </c>
    </row>
    <row r="13" spans="1:6">
      <c r="A13" s="8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2">E13-B13</f>
        <v>0</v>
      </c>
    </row>
    <row r="14" spans="1:6">
      <c r="A14" s="8" t="s">
        <v>12</v>
      </c>
      <c r="B14" s="10">
        <v>0</v>
      </c>
      <c r="C14" s="10">
        <v>0</v>
      </c>
      <c r="D14" s="10">
        <v>0</v>
      </c>
      <c r="E14" s="10">
        <f t="shared" ref="E14:E21" si="3">B14+C14-D14</f>
        <v>0</v>
      </c>
      <c r="F14" s="10">
        <f t="shared" si="2"/>
        <v>0</v>
      </c>
    </row>
    <row r="15" spans="1:6">
      <c r="A15" s="8" t="s">
        <v>13</v>
      </c>
      <c r="B15" s="10">
        <v>365996875.92000002</v>
      </c>
      <c r="C15" s="10">
        <v>61789232.32</v>
      </c>
      <c r="D15" s="10">
        <v>75462814.700000003</v>
      </c>
      <c r="E15" s="10">
        <f t="shared" si="3"/>
        <v>352323293.54000002</v>
      </c>
      <c r="F15" s="10">
        <f t="shared" si="2"/>
        <v>-13673582.379999995</v>
      </c>
    </row>
    <row r="16" spans="1:6">
      <c r="A16" s="8" t="s">
        <v>14</v>
      </c>
      <c r="B16" s="9">
        <v>59444488.149999999</v>
      </c>
      <c r="C16" s="9">
        <v>281617.63</v>
      </c>
      <c r="D16" s="9">
        <v>806467.93</v>
      </c>
      <c r="E16" s="9">
        <f t="shared" si="3"/>
        <v>58919637.850000001</v>
      </c>
      <c r="F16" s="9">
        <f t="shared" si="2"/>
        <v>-524850.29999999702</v>
      </c>
    </row>
    <row r="17" spans="1:6">
      <c r="A17" s="8" t="s">
        <v>15</v>
      </c>
      <c r="B17" s="9">
        <v>1066221.46</v>
      </c>
      <c r="C17" s="9">
        <v>0</v>
      </c>
      <c r="D17" s="9">
        <v>5110</v>
      </c>
      <c r="E17" s="9">
        <f t="shared" si="3"/>
        <v>1061111.46</v>
      </c>
      <c r="F17" s="9">
        <f t="shared" si="2"/>
        <v>-5110</v>
      </c>
    </row>
    <row r="18" spans="1:6">
      <c r="A18" s="8" t="s">
        <v>16</v>
      </c>
      <c r="B18" s="9">
        <v>-37962933.850000001</v>
      </c>
      <c r="C18" s="9">
        <v>733538.02</v>
      </c>
      <c r="D18" s="9">
        <v>0</v>
      </c>
      <c r="E18" s="9">
        <f t="shared" si="3"/>
        <v>-37229395.829999998</v>
      </c>
      <c r="F18" s="9">
        <f t="shared" si="2"/>
        <v>733538.02000000328</v>
      </c>
    </row>
    <row r="19" spans="1:6">
      <c r="A19" s="8" t="s">
        <v>17</v>
      </c>
      <c r="B19" s="9">
        <v>12726170.390000001</v>
      </c>
      <c r="C19" s="9">
        <v>225504</v>
      </c>
      <c r="D19" s="9">
        <v>6595.3</v>
      </c>
      <c r="E19" s="9">
        <f t="shared" si="3"/>
        <v>12945079.09</v>
      </c>
      <c r="F19" s="9">
        <f t="shared" si="2"/>
        <v>218908.69999999925</v>
      </c>
    </row>
    <row r="20" spans="1:6">
      <c r="A20" s="8" t="s">
        <v>18</v>
      </c>
      <c r="B20" s="9">
        <v>0</v>
      </c>
      <c r="C20" s="9">
        <v>0</v>
      </c>
      <c r="D20" s="9">
        <v>0</v>
      </c>
      <c r="E20" s="9">
        <f t="shared" si="3"/>
        <v>0</v>
      </c>
      <c r="F20" s="9">
        <f t="shared" si="2"/>
        <v>0</v>
      </c>
    </row>
    <row r="21" spans="1:6">
      <c r="A21" s="8" t="s">
        <v>19</v>
      </c>
      <c r="B21" s="9">
        <v>0</v>
      </c>
      <c r="C21" s="9">
        <v>0</v>
      </c>
      <c r="D21" s="9">
        <v>0</v>
      </c>
      <c r="E21" s="9">
        <f t="shared" si="3"/>
        <v>0</v>
      </c>
      <c r="F21" s="9">
        <f t="shared" si="2"/>
        <v>0</v>
      </c>
    </row>
    <row r="23" spans="1:6" ht="12.75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2018-03-08T18:40:55Z</cp:lastPrinted>
  <dcterms:created xsi:type="dcterms:W3CDTF">2014-02-09T04:04:15Z</dcterms:created>
  <dcterms:modified xsi:type="dcterms:W3CDTF">2021-10-05T17:50:10Z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