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9BC92D0A-AF83-4862-BA38-39CE9F180D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2" i="1"/>
  <c r="G9" i="1"/>
  <c r="K25" i="1" l="1"/>
  <c r="J25" i="1"/>
  <c r="I25" i="1"/>
  <c r="H25" i="1"/>
  <c r="G25" i="1"/>
  <c r="K17" i="1"/>
  <c r="J17" i="1"/>
  <c r="I17" i="1"/>
  <c r="H17" i="1"/>
  <c r="G17" i="1"/>
  <c r="M25" i="1" l="1"/>
  <c r="M22" i="1"/>
  <c r="M17" i="1"/>
  <c r="M9" i="1"/>
  <c r="K27" i="1"/>
  <c r="I27" i="1"/>
  <c r="H27" i="1"/>
  <c r="J27" i="1"/>
  <c r="G27" i="1"/>
  <c r="L25" i="1"/>
  <c r="L22" i="1"/>
  <c r="L17" i="1"/>
  <c r="L9" i="1"/>
  <c r="L27" i="1" l="1"/>
  <c r="M27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<sst xmlns="http://schemas.openxmlformats.org/spreadsheetml/2006/main" count="32" uniqueCount="32">
  <si>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</si>
  <si>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</si>
  <si>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</si>
  <si>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</si>
  <si>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</si>
  <si>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</si>
  <si>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</si>
  <si>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</si>
  <si>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</si>
  <si>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</si>
  <si>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</si>
  <si>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</si>
  <si>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</si>
  <si>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</si>
  <si>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</si>
  <si>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</si>
  <si>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</si>
  <si>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</si>
  <si>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</si>
  <si>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</si>
  <si>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</si>
  <si>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</si>
  <si>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DIF MOROLEÓN</t>
  </si>
  <si>
    <t>Muebles excepto de oficina y estantería</t>
  </si>
  <si>
    <t>Computadoras y equipo periférico</t>
  </si>
  <si>
    <t>Otro mobiliario y equipo educacional y recreativo</t>
  </si>
  <si>
    <t>E0003</t>
  </si>
  <si>
    <t>APOYO EN SERVICIOS Y GASTOS MEDICOS</t>
  </si>
  <si>
    <t>Muebles de oficina y estantería</t>
  </si>
  <si>
    <t>Equipo para uso médico dental y para laboratorio</t>
  </si>
  <si>
    <t>Instrumentos médicos</t>
  </si>
  <si>
    <t>Sistema Integral para el Desarrollo de la Familia del Municipio de Moroleón, Gto.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</si>
</sst>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>
      <selection activeCell="H21" sqref="H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9.42578125" style="1" customWidth="1"/>
    <col min="5" max="5" width="10.140625" style="20" customWidth="1"/>
    <col min="6" max="6" width="38.5703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31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5121</v>
      </c>
      <c r="F9" s="29" t="s">
        <v>23</v>
      </c>
      <c r="G9" s="32">
        <f t="shared" ref="G9:G14" si="0">+H9</f>
        <v>15000</v>
      </c>
      <c r="H9" s="33">
        <v>15000</v>
      </c>
      <c r="I9" s="33">
        <v>15000</v>
      </c>
      <c r="J9" s="33">
        <v>0</v>
      </c>
      <c r="K9" s="33">
        <v>0</v>
      </c>
      <c r="L9" s="34">
        <f t="shared" ref="L9:L14" si="1">IFERROR(K9/H9,0)</f>
        <v>0</v>
      </c>
      <c r="M9" s="35">
        <f t="shared" ref="M9:M14" si="2">IFERROR(K9/I9,0)</f>
        <v>0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 t="shared" si="0"/>
        <v>20000</v>
      </c>
      <c r="H10" s="33">
        <v>20000</v>
      </c>
      <c r="I10" s="33">
        <v>111528.12</v>
      </c>
      <c r="J10" s="33">
        <v>74500</v>
      </c>
      <c r="K10" s="33">
        <v>74500</v>
      </c>
      <c r="L10" s="34">
        <f t="shared" si="1"/>
        <v>3.7250000000000001</v>
      </c>
      <c r="M10" s="35">
        <f t="shared" si="2"/>
        <v>0.66799296894810034</v>
      </c>
    </row>
    <row r="11" spans="2:13" x14ac:dyDescent="0.2">
      <c r="B11" s="4"/>
      <c r="C11" s="5"/>
      <c r="D11" s="31"/>
      <c r="E11" s="28">
        <v>5291</v>
      </c>
      <c r="F11" s="29" t="s">
        <v>25</v>
      </c>
      <c r="G11" s="32">
        <f t="shared" si="0"/>
        <v>6000</v>
      </c>
      <c r="H11" s="33">
        <v>6000</v>
      </c>
      <c r="I11" s="33">
        <v>6000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26</v>
      </c>
      <c r="C12" s="5"/>
      <c r="D12" s="31" t="s">
        <v>27</v>
      </c>
      <c r="E12" s="28">
        <v>5111</v>
      </c>
      <c r="F12" s="29" t="s">
        <v>28</v>
      </c>
      <c r="G12" s="32">
        <f t="shared" si="0"/>
        <v>10000</v>
      </c>
      <c r="H12" s="33">
        <v>10000</v>
      </c>
      <c r="I12" s="33">
        <v>10000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5311</v>
      </c>
      <c r="F13" s="29" t="s">
        <v>29</v>
      </c>
      <c r="G13" s="32">
        <f t="shared" si="0"/>
        <v>15000</v>
      </c>
      <c r="H13" s="33">
        <v>15000</v>
      </c>
      <c r="I13" s="33">
        <v>15000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5321</v>
      </c>
      <c r="F14" s="29" t="s">
        <v>30</v>
      </c>
      <c r="G14" s="32">
        <f t="shared" si="0"/>
        <v>5000</v>
      </c>
      <c r="H14" s="33">
        <v>5000</v>
      </c>
      <c r="I14" s="33">
        <v>5000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36"/>
      <c r="F15" s="37"/>
      <c r="G15" s="41"/>
      <c r="H15" s="41"/>
      <c r="I15" s="41"/>
      <c r="J15" s="41"/>
      <c r="K15" s="41"/>
      <c r="L15" s="38"/>
      <c r="M15" s="39"/>
    </row>
    <row r="16" spans="2:13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85" t="s">
        <v>14</v>
      </c>
      <c r="C17" s="86"/>
      <c r="D17" s="86"/>
      <c r="E17" s="86"/>
      <c r="F17" s="86"/>
      <c r="G17" s="7">
        <f>SUM(G9:G14)</f>
        <v>71000</v>
      </c>
      <c r="H17" s="7">
        <f>SUM(H9:H14)</f>
        <v>71000</v>
      </c>
      <c r="I17" s="7">
        <f>SUM(I9:I14)</f>
        <v>162528.12</v>
      </c>
      <c r="J17" s="7">
        <f>SUM(J9:J14)</f>
        <v>74500</v>
      </c>
      <c r="K17" s="7">
        <f>SUM(K9:K14)</f>
        <v>74500</v>
      </c>
      <c r="L17" s="8">
        <f>IFERROR(K17/H17,0)</f>
        <v>1.0492957746478873</v>
      </c>
      <c r="M17" s="9">
        <f>IFERROR(K17/I17,0)</f>
        <v>0.45838221718186367</v>
      </c>
    </row>
    <row r="18" spans="2:13" ht="4.9000000000000004" customHeight="1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87" t="s">
        <v>15</v>
      </c>
      <c r="C19" s="84"/>
      <c r="D19" s="84"/>
      <c r="E19" s="21"/>
      <c r="F19" s="25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24"/>
      <c r="C20" s="84" t="s">
        <v>16</v>
      </c>
      <c r="D20" s="84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6" customHeight="1" x14ac:dyDescent="0.2">
      <c r="B21" s="42"/>
      <c r="C21" s="43"/>
      <c r="D21" s="43"/>
      <c r="E21" s="36"/>
      <c r="F21" s="43"/>
      <c r="G21" s="26"/>
      <c r="H21" s="26"/>
      <c r="I21" s="26"/>
      <c r="J21" s="26"/>
      <c r="K21" s="26"/>
      <c r="L21" s="26"/>
      <c r="M21" s="27"/>
    </row>
    <row r="22" spans="2:13" x14ac:dyDescent="0.2">
      <c r="B22" s="4"/>
      <c r="C22" s="5"/>
      <c r="D22" s="26"/>
      <c r="E22" s="40"/>
      <c r="F22" s="26"/>
      <c r="G22" s="32">
        <f>+H22</f>
        <v>0</v>
      </c>
      <c r="H22" s="33">
        <v>0</v>
      </c>
      <c r="I22" s="33">
        <v>0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x14ac:dyDescent="0.2">
      <c r="B23" s="4"/>
      <c r="C23" s="5"/>
      <c r="D23" s="26"/>
      <c r="E23" s="40"/>
      <c r="F23" s="26"/>
      <c r="G23" s="41"/>
      <c r="H23" s="41"/>
      <c r="I23" s="41"/>
      <c r="J23" s="41"/>
      <c r="K23" s="41"/>
      <c r="L23" s="38"/>
      <c r="M23" s="39"/>
    </row>
    <row r="24" spans="2:13" x14ac:dyDescent="0.2">
      <c r="B24" s="44"/>
      <c r="C24" s="45"/>
      <c r="D24" s="46"/>
      <c r="E24" s="47"/>
      <c r="F24" s="46"/>
      <c r="G24" s="46"/>
      <c r="H24" s="46"/>
      <c r="I24" s="46"/>
      <c r="J24" s="46"/>
      <c r="K24" s="46"/>
      <c r="L24" s="46"/>
      <c r="M24" s="48"/>
    </row>
    <row r="25" spans="2:13" x14ac:dyDescent="0.2">
      <c r="B25" s="85" t="s">
        <v>17</v>
      </c>
      <c r="C25" s="86"/>
      <c r="D25" s="86"/>
      <c r="E25" s="86"/>
      <c r="F25" s="86"/>
      <c r="G25" s="7">
        <f>SUM(G22:G22)</f>
        <v>0</v>
      </c>
      <c r="H25" s="7">
        <f>SUM(H22:H22)</f>
        <v>0</v>
      </c>
      <c r="I25" s="7">
        <f>SUM(I22:I22)</f>
        <v>0</v>
      </c>
      <c r="J25" s="7">
        <f>SUM(J22:J22)</f>
        <v>0</v>
      </c>
      <c r="K25" s="7">
        <f>SUM(K22:K22)</f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2" t="s">
        <v>18</v>
      </c>
      <c r="C27" s="73"/>
      <c r="D27" s="73"/>
      <c r="E27" s="73"/>
      <c r="F27" s="73"/>
      <c r="G27" s="10">
        <f>+G17+G25</f>
        <v>71000</v>
      </c>
      <c r="H27" s="10">
        <f>+H17+H25</f>
        <v>71000</v>
      </c>
      <c r="I27" s="10">
        <f>+I17+I25</f>
        <v>162528.12</v>
      </c>
      <c r="J27" s="10">
        <f>+J17+J25</f>
        <v>74500</v>
      </c>
      <c r="K27" s="10">
        <f>+K17+K25</f>
        <v>74500</v>
      </c>
      <c r="L27" s="11">
        <f>IFERROR(K27/H27,0)</f>
        <v>1.0492957746478873</v>
      </c>
      <c r="M27" s="12">
        <f>IFERROR(K27/I27,0)</f>
        <v>0.45838221718186367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51181102362204722" right="0.51181102362204722" top="0.74803149606299213" bottom="0.74803149606299213" header="0.31496062992125984" footer="0.31496062992125984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2022-07-29T14:47:53Z</cp:lastPrinted>
  <dcterms:created xsi:type="dcterms:W3CDTF">2020-08-06T19:52:58Z</dcterms:created>
  <dcterms:modified xsi:type="dcterms:W3CDTF">2022-07-29T14:48:13Z</dcterms:modified>
</cp:coreProperties>
</file>