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ctos Contables_Nva Admon\PRIMER TRIMESTRE_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B3" i="2"/>
  <c r="D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<sst xmlns="http://schemas.openxmlformats.org/spreadsheetml/2006/main" count="27" uniqueCount="27">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</sst>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32" sqref="B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5960602.0399999991</v>
      </c>
      <c r="C3" s="5">
        <f t="shared" ref="C3:F3" si="0">C4+C12</f>
        <v>7583200.0099999998</v>
      </c>
      <c r="D3" s="5">
        <f t="shared" si="0"/>
        <v>7233501.4900000002</v>
      </c>
      <c r="E3" s="5">
        <f t="shared" si="0"/>
        <v>6310300.5600000005</v>
      </c>
      <c r="F3" s="5">
        <f t="shared" si="0"/>
        <v>349698.52000000048</v>
      </c>
    </row>
    <row r="4" spans="1:6" x14ac:dyDescent="0.2">
      <c r="A4" s="6" t="s">
        <v>4</v>
      </c>
      <c r="B4" s="5">
        <f>SUM(B5:B11)</f>
        <v>1980397.35</v>
      </c>
      <c r="C4" s="5">
        <f>SUM(C5:C11)</f>
        <v>7583200.0099999998</v>
      </c>
      <c r="D4" s="5">
        <f>SUM(D5:D11)</f>
        <v>7233501.4900000002</v>
      </c>
      <c r="E4" s="5">
        <f>SUM(E5:E11)</f>
        <v>2330095.8700000006</v>
      </c>
      <c r="F4" s="5">
        <f>SUM(F5:F11)</f>
        <v>349698.52000000048</v>
      </c>
    </row>
    <row r="5" spans="1:6" x14ac:dyDescent="0.2">
      <c r="A5" s="7" t="s">
        <v>5</v>
      </c>
      <c r="B5" s="8">
        <v>1363055.57</v>
      </c>
      <c r="C5" s="8">
        <v>3846058.5</v>
      </c>
      <c r="D5" s="8">
        <v>3526397.94</v>
      </c>
      <c r="E5" s="8">
        <f>B5+C5-D5</f>
        <v>1682716.1300000004</v>
      </c>
      <c r="F5" s="8">
        <f t="shared" ref="F5:F11" si="1">E5-B5</f>
        <v>319660.56000000029</v>
      </c>
    </row>
    <row r="6" spans="1:6" x14ac:dyDescent="0.2">
      <c r="A6" s="7" t="s">
        <v>6</v>
      </c>
      <c r="B6" s="8">
        <v>617341.78</v>
      </c>
      <c r="C6" s="8">
        <v>3737141.51</v>
      </c>
      <c r="D6" s="8">
        <v>3707103.55</v>
      </c>
      <c r="E6" s="8">
        <f t="shared" ref="E6:E11" si="2">B6+C6-D6</f>
        <v>647379.74000000022</v>
      </c>
      <c r="F6" s="8">
        <f t="shared" si="1"/>
        <v>30037.960000000196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3980204.6899999995</v>
      </c>
      <c r="C12" s="5">
        <f>SUM(C13:C21)</f>
        <v>0</v>
      </c>
      <c r="D12" s="5">
        <f>SUM(D13:D21)</f>
        <v>0</v>
      </c>
      <c r="E12" s="5">
        <f>SUM(E13:E21)</f>
        <v>3980204.6899999995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3480939.85</v>
      </c>
      <c r="C15" s="9">
        <v>0</v>
      </c>
      <c r="D15" s="9">
        <v>0</v>
      </c>
      <c r="E15" s="9">
        <f t="shared" si="4"/>
        <v>3480939.85</v>
      </c>
      <c r="F15" s="9">
        <f t="shared" si="3"/>
        <v>0</v>
      </c>
    </row>
    <row r="16" spans="1:6" x14ac:dyDescent="0.2">
      <c r="A16" s="7" t="s">
        <v>14</v>
      </c>
      <c r="B16" s="8">
        <v>2212447.67</v>
      </c>
      <c r="C16" s="8">
        <v>0</v>
      </c>
      <c r="D16" s="8">
        <v>0</v>
      </c>
      <c r="E16" s="8">
        <f t="shared" si="4"/>
        <v>2212447.67</v>
      </c>
      <c r="F16" s="8">
        <f t="shared" si="3"/>
        <v>0</v>
      </c>
    </row>
    <row r="17" spans="1:6" x14ac:dyDescent="0.2">
      <c r="A17" s="7" t="s">
        <v>15</v>
      </c>
      <c r="B17" s="8">
        <v>66413</v>
      </c>
      <c r="C17" s="8">
        <v>0</v>
      </c>
      <c r="D17" s="8">
        <v>0</v>
      </c>
      <c r="E17" s="8">
        <f t="shared" si="4"/>
        <v>66413</v>
      </c>
      <c r="F17" s="8">
        <f t="shared" si="3"/>
        <v>0</v>
      </c>
    </row>
    <row r="18" spans="1:6" x14ac:dyDescent="0.2">
      <c r="A18" s="7" t="s">
        <v>16</v>
      </c>
      <c r="B18" s="8">
        <v>-1779595.83</v>
      </c>
      <c r="C18" s="8">
        <v>0</v>
      </c>
      <c r="D18" s="8">
        <v>0</v>
      </c>
      <c r="E18" s="8">
        <f t="shared" si="4"/>
        <v>-1779595.83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2022-04-28T23:01:35Z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