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891A8409-318F-40FB-A208-B3EFA5AE2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<sst xmlns="http://schemas.openxmlformats.org/spreadsheetml/2006/main" count="27" uniqueCount="27">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</sst>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3" sqref="A3"/>
    </sheetView>
  </sheetViews>
  <sheetFormatPr baseColWidth="10" defaultColWidth="12" defaultRowHeight="11.25" x14ac:dyDescent="0.2"/>
  <cols>
    <col min="1" max="1" width="62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ht="18" customHeight="1" x14ac:dyDescent="0.2">
      <c r="A3" s="4" t="s">
        <v>0</v>
      </c>
      <c r="B3" s="8">
        <f>B4+B12</f>
        <v>5960602.0399999991</v>
      </c>
      <c r="C3" s="8">
        <f t="shared" ref="C3:F3" si="0">C4+C12</f>
        <v>15158154.08</v>
      </c>
      <c r="D3" s="8">
        <f t="shared" si="0"/>
        <v>14073249.42</v>
      </c>
      <c r="E3" s="8">
        <f t="shared" si="0"/>
        <v>7045506.7000000002</v>
      </c>
      <c r="F3" s="8">
        <f t="shared" si="0"/>
        <v>1084904.6600000006</v>
      </c>
    </row>
    <row r="4" spans="1:6" ht="18" customHeight="1" x14ac:dyDescent="0.2">
      <c r="A4" s="5" t="s">
        <v>4</v>
      </c>
      <c r="B4" s="8">
        <f>SUM(B5:B11)</f>
        <v>1980397.35</v>
      </c>
      <c r="C4" s="8">
        <f>SUM(C5:C11)</f>
        <v>15083654.08</v>
      </c>
      <c r="D4" s="8">
        <f>SUM(D5:D11)</f>
        <v>14073249.42</v>
      </c>
      <c r="E4" s="8">
        <f>SUM(E5:E11)</f>
        <v>2990802.0100000007</v>
      </c>
      <c r="F4" s="8">
        <f>SUM(F5:F11)</f>
        <v>1010404.6600000006</v>
      </c>
    </row>
    <row r="5" spans="1:6" ht="18" customHeight="1" x14ac:dyDescent="0.2">
      <c r="A5" s="6" t="s">
        <v>5</v>
      </c>
      <c r="B5" s="9">
        <v>1363055.57</v>
      </c>
      <c r="C5" s="9">
        <v>7600717.7400000002</v>
      </c>
      <c r="D5" s="9">
        <v>6658031.4000000004</v>
      </c>
      <c r="E5" s="9">
        <f>B5+C5-D5</f>
        <v>2305741.91</v>
      </c>
      <c r="F5" s="9">
        <f t="shared" ref="F5:F11" si="1">E5-B5</f>
        <v>942686.34000000008</v>
      </c>
    </row>
    <row r="6" spans="1:6" ht="18" customHeight="1" x14ac:dyDescent="0.2">
      <c r="A6" s="6" t="s">
        <v>6</v>
      </c>
      <c r="B6" s="9">
        <v>617341.78</v>
      </c>
      <c r="C6" s="9">
        <v>7482936.3399999999</v>
      </c>
      <c r="D6" s="9">
        <v>7415218.0199999996</v>
      </c>
      <c r="E6" s="9">
        <f t="shared" ref="E6:E11" si="2">B6+C6-D6</f>
        <v>685060.10000000056</v>
      </c>
      <c r="F6" s="9">
        <f t="shared" si="1"/>
        <v>67718.320000000531</v>
      </c>
    </row>
    <row r="7" spans="1:6" ht="18" customHeight="1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ht="18" customHeight="1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ht="18" customHeight="1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ht="18" customHeight="1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ht="18" customHeight="1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ht="18" customHeight="1" x14ac:dyDescent="0.2">
      <c r="A12" s="5" t="s">
        <v>10</v>
      </c>
      <c r="B12" s="8">
        <f>SUM(B13:B21)</f>
        <v>3980204.6899999995</v>
      </c>
      <c r="C12" s="8">
        <f>SUM(C13:C21)</f>
        <v>74500</v>
      </c>
      <c r="D12" s="8">
        <f>SUM(D13:D21)</f>
        <v>0</v>
      </c>
      <c r="E12" s="8">
        <f>SUM(E13:E21)</f>
        <v>4054704.6899999995</v>
      </c>
      <c r="F12" s="8">
        <f>SUM(F13:F21)</f>
        <v>74500</v>
      </c>
    </row>
    <row r="13" spans="1:6" ht="18" customHeight="1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ht="18" customHeight="1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ht="18" customHeight="1" x14ac:dyDescent="0.2">
      <c r="A15" s="6" t="s">
        <v>13</v>
      </c>
      <c r="B15" s="10">
        <v>3480939.85</v>
      </c>
      <c r="C15" s="10">
        <v>0</v>
      </c>
      <c r="D15" s="10">
        <v>0</v>
      </c>
      <c r="E15" s="10">
        <f t="shared" si="4"/>
        <v>3480939.85</v>
      </c>
      <c r="F15" s="10">
        <f t="shared" si="3"/>
        <v>0</v>
      </c>
    </row>
    <row r="16" spans="1:6" ht="18" customHeight="1" x14ac:dyDescent="0.2">
      <c r="A16" s="6" t="s">
        <v>14</v>
      </c>
      <c r="B16" s="9">
        <v>2212447.67</v>
      </c>
      <c r="C16" s="9">
        <v>74500</v>
      </c>
      <c r="D16" s="9">
        <v>0</v>
      </c>
      <c r="E16" s="9">
        <f t="shared" si="4"/>
        <v>2286947.67</v>
      </c>
      <c r="F16" s="9">
        <f t="shared" si="3"/>
        <v>74500</v>
      </c>
    </row>
    <row r="17" spans="1:6" ht="18" customHeight="1" x14ac:dyDescent="0.2">
      <c r="A17" s="6" t="s">
        <v>15</v>
      </c>
      <c r="B17" s="9">
        <v>66413</v>
      </c>
      <c r="C17" s="9">
        <v>0</v>
      </c>
      <c r="D17" s="9">
        <v>0</v>
      </c>
      <c r="E17" s="9">
        <f t="shared" si="4"/>
        <v>66413</v>
      </c>
      <c r="F17" s="9">
        <f t="shared" si="3"/>
        <v>0</v>
      </c>
    </row>
    <row r="18" spans="1:6" ht="18" customHeight="1" x14ac:dyDescent="0.2">
      <c r="A18" s="6" t="s">
        <v>16</v>
      </c>
      <c r="B18" s="9">
        <v>-1779595.83</v>
      </c>
      <c r="C18" s="9">
        <v>0</v>
      </c>
      <c r="D18" s="9">
        <v>0</v>
      </c>
      <c r="E18" s="9">
        <f t="shared" si="4"/>
        <v>-1779595.83</v>
      </c>
      <c r="F18" s="9">
        <f t="shared" si="3"/>
        <v>0</v>
      </c>
    </row>
    <row r="19" spans="1:6" ht="18" customHeight="1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ht="18" customHeight="1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ht="18" customHeight="1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0866141732283472" right="0.5118110236220472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2022-07-29T13:37:26Z</cp:lastPrinted>
  <dcterms:created xsi:type="dcterms:W3CDTF">2014-02-09T04:04:15Z</dcterms:created>
  <dcterms:modified xsi:type="dcterms:W3CDTF">2022-07-29T13:39:45Z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