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8_{4C8939B7-AB90-4670-94BB-B4CC89A8DC3C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25" i="4" l="1"/>
  <c r="G24" i="4" s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<sst xmlns="http://schemas.openxmlformats.org/spreadsheetml/2006/main" count="496" uniqueCount="345">
  <si>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</si>
  <si>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</si>
  <si>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</si>
  <si>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</si>
  <si>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</si>
  <si>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</si>
  <si>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</si>
  <si>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</si>
  <si>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</si>
  <si>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</si>
  <si>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</si>
  <si>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</si>
  <si>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</si>
  <si>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</si>
  <si>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</si>
  <si>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</si>
  <si>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</si>
  <si>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</si>
  <si>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</si>
  <si>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</si>
  <si>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</si>
  <si>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</si>
  <si>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</si>
  <si>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</si>
  <si>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</si>
  <si>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</si>
  <si>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</si>
  <si>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</si>
  <si>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</si>
  <si>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</si>
  <si>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</si>
  <si>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</si>
  <si>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</si>
  <si>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</si>
  <si>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</si>
  <si>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</si>
  <si>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</si>
  <si>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</si>
  <si>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</si>
  <si>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</si>
  <si>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</si>
  <si>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</si>
  <si>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</si>
  <si>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</si>
  <si>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</si>
  <si>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</si>
  <si>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</si>
  <si>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</si>
  <si>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</si>
  <si>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</si>
  <si>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</si>
  <si>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</si>
  <si>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</si>
  <si>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</si>
  <si>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</si>
  <si>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</si>
  <si>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</si>
  <si>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</si>
  <si>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</si>
  <si>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</si>
  <si>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</si>
  <si>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</si>
  <si>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</si>
  <si>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</si>
  <si>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</si>
  <si>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</si>
  <si>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</si>
  <si>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</si>
  <si>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</si>
  <si>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</si>
  <si>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</si>
  <si>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</si>
  <si>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</si>
  <si>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</si>
  <si>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</si>
  <si>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</si>
  <si>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</si>
  <si>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</si>
  <si>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</si>
  <si>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</si>
  <si>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</si>
  <si>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</si>
  <si>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</si>
  <si>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</si>
  <si>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</si>
  <si>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</si>
  <si>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</si>
  <si>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</si>
  <si>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</si>
  <si>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</si>
  <si>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</si>
  <si>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</si>
  <si>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</si>
  <si>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</si>
  <si>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</si>
  <si>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</si>
  <si>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</si>
  <si>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</si>
  <si>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</si>
  <si>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</si>
  <si>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</si>
  <si>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</si>
  <si>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</si>
  <si>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</si>
  <si>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</si>
  <si>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</si>
  <si>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</si>
  <si>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</si>
  <si>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</si>
  <si>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</si>
  <si>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</si>
  <si>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</si>
  <si>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</si>
  <si>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</si>
  <si>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</si>
  <si>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</si>
  <si>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</si>
  <si>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</si>
  <si>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</si>
  <si>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</si>
  <si>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</si>
  <si>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</si>
  <si>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</si>
  <si>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</si>
  <si>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</si>
  <si>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</si>
  <si>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</si>
  <si>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</si>
  <si>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</si>
  <si>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</si>
  <si>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</si>
  <si>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</si>
  <si>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</si>
  <si>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</si>
  <si>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</si>
  <si>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</si>
  <si>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</si>
  <si>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</si>
  <si>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</si>
  <si>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</si>
  <si>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</si>
  <si>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</si>
  <si>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</si>
  <si>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</si>
  <si>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</si>
  <si>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</si>
  <si>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</si>
  <si>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</si>
  <si>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</si>
  <si>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</si>
  <si>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</si>
  <si>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</si>
  <si>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</si>
  <si>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</si>
  <si>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</si>
  <si>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</si>
  <si>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</si>
  <si>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</si>
  <si>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</si>
  <si>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</si>
  <si>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</si>
  <si>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</si>
  <si>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</si>
  <si>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</si>
  <si>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</si>
  <si>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</si>
  <si>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</si>
  <si>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</si>
  <si>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</si>
  <si>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</si>
  <si>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</si>
  <si>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</si>
  <si>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</si>
  <si>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</si>
  <si>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</si>
  <si>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</si>
  <si>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</si>
  <si>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</si>
  <si>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</si>
  <si>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</si>
  <si>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</si>
  <si>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</si>
  <si>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</si>
  <si>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</si>
  <si>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</si>
  <si>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</si>
  <si>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</si>
  <si>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</si>
  <si>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</si>
  <si>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</si>
  <si>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</si>
  <si>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</si>
  <si>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</si>
  <si>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</si>
  <si>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</si>
  <si>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</si>
  <si>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</si>
  <si>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</si>
  <si>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</si>
  <si>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</si>
  <si>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</si>
  <si>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</si>
  <si>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</si>
  <si>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</si>
  <si>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</si>
  <si>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</si>
  <si>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</si>
  <si>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</si>
  <si>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</si>
  <si>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</si>
  <si>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</si>
  <si>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</si>
  <si>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</si>
  <si>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</si>
  <si>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</si>
  <si>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</si>
  <si>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</si>
  <si>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</si>
  <si>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</si>
  <si>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</si>
  <si>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</si>
  <si>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</si>
  <si>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</si>
  <si>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</si>
  <si>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</si>
  <si>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</si>
  <si>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</si>
  <si>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</si>
  <si>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</si>
  <si>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</si>
  <si>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</si>
  <si>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</si>
  <si>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</si>
  <si>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</si>
  <si>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</si>
  <si>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</si>
  <si>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</si>
  <si>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</si>
  <si>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</si>
  <si>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</si>
  <si>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</si>
  <si>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</si>
  <si>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</si>
  <si>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</si>
  <si>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</si>
  <si>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</si>
  <si>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</si>
  <si>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</si>
  <si>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</si>
  <si>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</si>
  <si>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</si>
  <si>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</si>
  <si>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</si>
  <si>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</si>
  <si>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</si>
  <si>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</si>
  <si>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</si>
  <si>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</si>
  <si>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</si>
  <si>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</si>
  <si>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</si>
  <si>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</si>
  <si>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</si>
  <si>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</si>
  <si>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</si>
  <si>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</si>
  <si>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</si>
  <si>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</si>
  <si>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</si>
  <si>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</si>
  <si>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</si>
  <si>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</si>
  <si>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</si>
  <si>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</si>
  <si>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</si>
  <si>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</si>
  <si>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</si>
  <si>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</si>
  <si>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</si>
  <si>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</si>
  <si>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</si>
  <si>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</si>
  <si>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</si>
  <si>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</si>
  <si>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</si>
  <si>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</si>
  <si>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</si>
  <si>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</si>
  <si>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</si>
  <si>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</si>
  <si>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</si>
  <si>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</si>
  <si>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</si>
  <si>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</si>
  <si>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</si>
  <si>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</si>
  <si>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</si>
  <si>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</si>
  <si>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</si>
  <si>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</si>
  <si>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</si>
  <si>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</si>
  <si>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</si>
  <si>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</si>
  <si>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</si>
  <si>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</si>
  <si>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</si>
  <si>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</si>
  <si>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</si>
  <si>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</si>
  <si>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</si>
  <si>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</si>
  <si>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</si>
  <si>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</si>
  <si>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</si>
  <si>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</si>
  <si>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</si>
  <si>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</si>
  <si>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</si>
  <si>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</si>
  <si>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</si>
  <si>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</si>
  <si>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</si>
  <si>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</si>
  <si>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</si>
  <si>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</si>
  <si>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</si>
  <si>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</si>
  <si>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</si>
  <si>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</si>
  <si>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</si>
  <si>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</si>
  <si>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</si>
  <si>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</si>
  <si>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</si>
  <si>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</si>
  <si>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</si>
  <si>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</si>
  <si>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</si>
  <si>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</si>
  <si>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</si>
  <si>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</si>
  <si>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</si>
  <si>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Feria Moroleón,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</si>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</sst>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3929943.09</v>
      </c>
      <c r="C9" s="86">
        <f t="shared" ref="C9:G9" si="0">C10+C18+C189+C28+C38+C48+C58+C62+C71+C75</f>
        <v>943273.13</v>
      </c>
      <c r="D9" s="86">
        <f t="shared" si="0"/>
        <v>4873216.22</v>
      </c>
      <c r="E9" s="86">
        <f t="shared" si="0"/>
        <v>2165553.42</v>
      </c>
      <c r="F9" s="86">
        <f t="shared" si="0"/>
        <v>2432153.42</v>
      </c>
      <c r="G9" s="86">
        <f t="shared" si="0"/>
        <v>2707662.8</v>
      </c>
    </row>
    <row r="10" spans="1:8">
      <c r="A10" s="8" t="s">
        <v>13</v>
      </c>
      <c r="B10" s="87">
        <f>SUM(B11:B17)</f>
        <v>76384.800000000003</v>
      </c>
      <c r="C10" s="87">
        <f t="shared" ref="C10:G10" si="1">SUM(C11:C17)</f>
        <v>74160</v>
      </c>
      <c r="D10" s="87">
        <f t="shared" si="1"/>
        <v>150544.79999999999</v>
      </c>
      <c r="E10" s="87">
        <f t="shared" si="1"/>
        <v>19095.400000000001</v>
      </c>
      <c r="F10" s="87">
        <f t="shared" si="1"/>
        <v>19095.400000000001</v>
      </c>
      <c r="G10" s="87">
        <f t="shared" si="1"/>
        <v>131449.4</v>
      </c>
    </row>
    <row r="11" spans="1:8">
      <c r="A11" s="9" t="s">
        <v>14</v>
      </c>
      <c r="B11" s="87"/>
      <c r="C11" s="87"/>
      <c r="D11" s="87">
        <f>B11+C11</f>
        <v>0</v>
      </c>
      <c r="E11" s="87"/>
      <c r="F11" s="87"/>
      <c r="G11" s="87">
        <f>D11-E11</f>
        <v>0</v>
      </c>
      <c r="H11" s="45" t="s">
        <v>161</v>
      </c>
    </row>
    <row r="12" spans="1:8">
      <c r="A12" s="9" t="s">
        <v>15</v>
      </c>
      <c r="B12" s="118">
        <v>76384.800000000003</v>
      </c>
      <c r="C12" s="118">
        <v>74160</v>
      </c>
      <c r="D12" s="87">
        <f t="shared" ref="D12:D17" si="2">B12+C12</f>
        <v>150544.79999999999</v>
      </c>
      <c r="E12" s="118">
        <v>19095.400000000001</v>
      </c>
      <c r="F12" s="118">
        <v>19095.400000000001</v>
      </c>
      <c r="G12" s="87">
        <f t="shared" ref="G12:G17" si="3">D12-E12</f>
        <v>131449.4</v>
      </c>
      <c r="H12" s="45" t="s">
        <v>162</v>
      </c>
    </row>
    <row r="13" spans="1:8">
      <c r="A13" s="9" t="s">
        <v>16</v>
      </c>
      <c r="B13" s="87"/>
      <c r="C13" s="87"/>
      <c r="D13" s="87">
        <f t="shared" si="2"/>
        <v>0</v>
      </c>
      <c r="E13" s="87"/>
      <c r="F13" s="87"/>
      <c r="G13" s="87">
        <f t="shared" si="3"/>
        <v>0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87"/>
      <c r="C15" s="87"/>
      <c r="D15" s="87">
        <f t="shared" si="2"/>
        <v>0</v>
      </c>
      <c r="E15" s="87"/>
      <c r="F15" s="87"/>
      <c r="G15" s="87">
        <f t="shared" si="3"/>
        <v>0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135810.08999999997</v>
      </c>
      <c r="C18" s="87">
        <f t="shared" ref="C18:G18" si="4">SUM(C19:C27)</f>
        <v>29800</v>
      </c>
      <c r="D18" s="87">
        <f t="shared" si="4"/>
        <v>165610.08999999997</v>
      </c>
      <c r="E18" s="87">
        <f t="shared" si="4"/>
        <v>1090</v>
      </c>
      <c r="F18" s="87">
        <f t="shared" si="4"/>
        <v>1090</v>
      </c>
      <c r="G18" s="87">
        <f t="shared" si="4"/>
        <v>164520.08999999997</v>
      </c>
    </row>
    <row r="19" spans="1:8">
      <c r="A19" s="9" t="s">
        <v>22</v>
      </c>
      <c r="B19" s="118">
        <v>27930.5</v>
      </c>
      <c r="C19" s="118">
        <v>18500</v>
      </c>
      <c r="D19" s="87">
        <f t="shared" ref="D19:D27" si="5">B19+C19</f>
        <v>46430.5</v>
      </c>
      <c r="E19" s="118">
        <v>1090</v>
      </c>
      <c r="F19" s="118">
        <v>1090</v>
      </c>
      <c r="G19" s="87">
        <f t="shared" ref="G19:G27" si="6">D19-E19</f>
        <v>45340.5</v>
      </c>
      <c r="H19" s="46" t="s">
        <v>168</v>
      </c>
    </row>
    <row r="20" spans="1:8">
      <c r="A20" s="9" t="s">
        <v>23</v>
      </c>
      <c r="B20" s="118">
        <v>63779.71</v>
      </c>
      <c r="C20" s="118">
        <v>0</v>
      </c>
      <c r="D20" s="87">
        <f t="shared" si="5"/>
        <v>63779.71</v>
      </c>
      <c r="E20" s="118">
        <v>0</v>
      </c>
      <c r="F20" s="118">
        <v>0</v>
      </c>
      <c r="G20" s="87">
        <f t="shared" si="6"/>
        <v>63779.71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33486.239999999998</v>
      </c>
      <c r="C24" s="118">
        <v>6800</v>
      </c>
      <c r="D24" s="87">
        <f t="shared" si="5"/>
        <v>40286.239999999998</v>
      </c>
      <c r="E24" s="118">
        <v>0</v>
      </c>
      <c r="F24" s="118">
        <v>0</v>
      </c>
      <c r="G24" s="87">
        <f t="shared" si="6"/>
        <v>40286.239999999998</v>
      </c>
      <c r="H24" s="46" t="s">
        <v>173</v>
      </c>
    </row>
    <row r="25" spans="1:8">
      <c r="A25" s="9" t="s">
        <v>28</v>
      </c>
      <c r="B25" s="118">
        <v>10613.64</v>
      </c>
      <c r="C25" s="118">
        <v>4500</v>
      </c>
      <c r="D25" s="87">
        <f t="shared" si="5"/>
        <v>15113.64</v>
      </c>
      <c r="E25" s="118">
        <v>0</v>
      </c>
      <c r="F25" s="118">
        <v>0</v>
      </c>
      <c r="G25" s="87">
        <f t="shared" si="6"/>
        <v>15113.64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87"/>
      <c r="C27" s="87"/>
      <c r="D27" s="87">
        <f t="shared" si="5"/>
        <v>0</v>
      </c>
      <c r="E27" s="87"/>
      <c r="F27" s="87"/>
      <c r="G27" s="87">
        <f t="shared" si="6"/>
        <v>0</v>
      </c>
      <c r="H27" s="46" t="s">
        <v>176</v>
      </c>
    </row>
    <row r="28" spans="1:8">
      <c r="A28" s="8" t="s">
        <v>31</v>
      </c>
      <c r="B28" s="87">
        <f>SUM(B29:B37)</f>
        <v>3716054.28</v>
      </c>
      <c r="C28" s="87">
        <f t="shared" ref="C28:G28" si="7">SUM(C29:C37)</f>
        <v>839313.13</v>
      </c>
      <c r="D28" s="87">
        <f t="shared" si="7"/>
        <v>4555367.41</v>
      </c>
      <c r="E28" s="87">
        <f t="shared" si="7"/>
        <v>2145368.02</v>
      </c>
      <c r="F28" s="87">
        <f t="shared" si="7"/>
        <v>2411968.02</v>
      </c>
      <c r="G28" s="87">
        <f t="shared" si="7"/>
        <v>2409999.3899999997</v>
      </c>
    </row>
    <row r="29" spans="1:8">
      <c r="A29" s="9" t="s">
        <v>32</v>
      </c>
      <c r="B29" s="118">
        <v>8626.1200000000008</v>
      </c>
      <c r="C29" s="118">
        <v>0</v>
      </c>
      <c r="D29" s="87">
        <f t="shared" ref="D29:D82" si="8">B29+C29</f>
        <v>8626.1200000000008</v>
      </c>
      <c r="E29" s="118">
        <v>0</v>
      </c>
      <c r="F29" s="118">
        <v>0</v>
      </c>
      <c r="G29" s="87">
        <f t="shared" ref="G29:G37" si="9">D29-E29</f>
        <v>8626.1200000000008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118">
        <v>12.36</v>
      </c>
      <c r="C31" s="118">
        <v>12.36</v>
      </c>
      <c r="D31" s="87">
        <f t="shared" si="8"/>
        <v>24.72</v>
      </c>
      <c r="E31" s="118">
        <v>0</v>
      </c>
      <c r="F31" s="118">
        <v>0</v>
      </c>
      <c r="G31" s="87">
        <f t="shared" si="9"/>
        <v>24.72</v>
      </c>
      <c r="H31" s="47" t="s">
        <v>179</v>
      </c>
    </row>
    <row r="32" spans="1:8">
      <c r="A32" s="9" t="s">
        <v>35</v>
      </c>
      <c r="B32" s="118">
        <v>11565.57</v>
      </c>
      <c r="C32" s="118">
        <v>6078.83</v>
      </c>
      <c r="D32" s="87">
        <f t="shared" si="8"/>
        <v>17644.400000000001</v>
      </c>
      <c r="E32" s="118">
        <v>2609.02</v>
      </c>
      <c r="F32" s="118">
        <v>2609.02</v>
      </c>
      <c r="G32" s="87">
        <f t="shared" si="9"/>
        <v>15035.380000000001</v>
      </c>
      <c r="H32" s="47" t="s">
        <v>180</v>
      </c>
    </row>
    <row r="33" spans="1:8">
      <c r="A33" s="9" t="s">
        <v>36</v>
      </c>
      <c r="B33" s="87"/>
      <c r="C33" s="87"/>
      <c r="D33" s="87">
        <f t="shared" si="8"/>
        <v>0</v>
      </c>
      <c r="E33" s="87"/>
      <c r="F33" s="87"/>
      <c r="G33" s="87">
        <f t="shared" si="9"/>
        <v>0</v>
      </c>
      <c r="H33" s="47" t="s">
        <v>181</v>
      </c>
    </row>
    <row r="34" spans="1:8">
      <c r="A34" s="9" t="s">
        <v>37</v>
      </c>
      <c r="B34" s="118">
        <v>84151.56</v>
      </c>
      <c r="C34" s="118">
        <v>0</v>
      </c>
      <c r="D34" s="87">
        <f t="shared" si="8"/>
        <v>84151.56</v>
      </c>
      <c r="E34" s="118">
        <v>0</v>
      </c>
      <c r="F34" s="118">
        <v>0</v>
      </c>
      <c r="G34" s="87">
        <f t="shared" si="9"/>
        <v>84151.56</v>
      </c>
      <c r="H34" s="47" t="s">
        <v>182</v>
      </c>
    </row>
    <row r="35" spans="1:8">
      <c r="A35" s="9" t="s">
        <v>38</v>
      </c>
      <c r="B35" s="118">
        <v>10927.27</v>
      </c>
      <c r="C35" s="118">
        <v>3540</v>
      </c>
      <c r="D35" s="87">
        <f t="shared" si="8"/>
        <v>14467.27</v>
      </c>
      <c r="E35" s="118">
        <v>0</v>
      </c>
      <c r="F35" s="118">
        <v>0</v>
      </c>
      <c r="G35" s="87">
        <f t="shared" si="9"/>
        <v>14467.27</v>
      </c>
      <c r="H35" s="47" t="s">
        <v>183</v>
      </c>
    </row>
    <row r="36" spans="1:8">
      <c r="A36" s="9" t="s">
        <v>39</v>
      </c>
      <c r="B36" s="118">
        <v>3597371.08</v>
      </c>
      <c r="C36" s="118">
        <v>826648.26</v>
      </c>
      <c r="D36" s="87">
        <f t="shared" si="8"/>
        <v>4424019.34</v>
      </c>
      <c r="E36" s="118">
        <v>2142377</v>
      </c>
      <c r="F36" s="118">
        <v>2408977</v>
      </c>
      <c r="G36" s="87">
        <f t="shared" si="9"/>
        <v>2281642.34</v>
      </c>
      <c r="H36" s="47" t="s">
        <v>184</v>
      </c>
    </row>
    <row r="37" spans="1:8">
      <c r="A37" s="9" t="s">
        <v>40</v>
      </c>
      <c r="B37" s="118">
        <v>3400.32</v>
      </c>
      <c r="C37" s="118">
        <v>3033.68</v>
      </c>
      <c r="D37" s="87">
        <f t="shared" si="8"/>
        <v>6434</v>
      </c>
      <c r="E37" s="118">
        <v>382</v>
      </c>
      <c r="F37" s="118">
        <v>382</v>
      </c>
      <c r="G37" s="87">
        <f t="shared" si="9"/>
        <v>6052</v>
      </c>
      <c r="H37" s="47" t="s">
        <v>185</v>
      </c>
    </row>
    <row r="38" spans="1:8">
      <c r="A38" s="8" t="s">
        <v>41</v>
      </c>
      <c r="B38" s="87">
        <f>SUM(B39:B47)</f>
        <v>1693.92</v>
      </c>
      <c r="C38" s="87">
        <f t="shared" ref="C38:G38" si="10">SUM(C39:C47)</f>
        <v>0</v>
      </c>
      <c r="D38" s="87">
        <f t="shared" si="10"/>
        <v>1693.92</v>
      </c>
      <c r="E38" s="87">
        <f t="shared" si="10"/>
        <v>0</v>
      </c>
      <c r="F38" s="87">
        <f t="shared" si="10"/>
        <v>0</v>
      </c>
      <c r="G38" s="87">
        <f t="shared" si="10"/>
        <v>1693.92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118">
        <v>1693.92</v>
      </c>
      <c r="C42" s="118">
        <v>0</v>
      </c>
      <c r="D42" s="87">
        <f t="shared" si="8"/>
        <v>1693.92</v>
      </c>
      <c r="E42" s="118">
        <v>0</v>
      </c>
      <c r="F42" s="118">
        <v>0</v>
      </c>
      <c r="G42" s="87">
        <f t="shared" si="11"/>
        <v>1693.92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0</v>
      </c>
      <c r="C48" s="87">
        <f t="shared" ref="C48:G48" si="12">SUM(C49:C57)</f>
        <v>0</v>
      </c>
      <c r="D48" s="87">
        <f t="shared" si="12"/>
        <v>0</v>
      </c>
      <c r="E48" s="87">
        <f t="shared" si="12"/>
        <v>0</v>
      </c>
      <c r="F48" s="87">
        <f t="shared" si="12"/>
        <v>0</v>
      </c>
      <c r="G48" s="87">
        <f t="shared" si="12"/>
        <v>0</v>
      </c>
    </row>
    <row r="49" spans="1:8">
      <c r="A49" s="9" t="s">
        <v>52</v>
      </c>
      <c r="B49" s="87"/>
      <c r="C49" s="87"/>
      <c r="D49" s="87">
        <f t="shared" si="8"/>
        <v>0</v>
      </c>
      <c r="E49" s="87"/>
      <c r="F49" s="87"/>
      <c r="G49" s="87">
        <f t="shared" ref="G49:G57" si="13">D49-E49</f>
        <v>0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3929943.09</v>
      </c>
      <c r="C159" s="86">
        <f t="shared" ref="C159:G159" si="47">C9+C84</f>
        <v>943273.13</v>
      </c>
      <c r="D159" s="86">
        <f t="shared" si="47"/>
        <v>4873216.22</v>
      </c>
      <c r="E159" s="86">
        <f t="shared" si="47"/>
        <v>2165553.42</v>
      </c>
      <c r="F159" s="86">
        <f t="shared" si="47"/>
        <v>2432153.42</v>
      </c>
      <c r="G159" s="86">
        <f t="shared" si="47"/>
        <v>2707662.8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3929943.09</v>
      </c>
      <c r="C9" s="81">
        <f t="shared" ref="C9:G9" si="0">SUM(C10:C18)</f>
        <v>943273.13</v>
      </c>
      <c r="D9" s="81">
        <f t="shared" si="0"/>
        <v>4873216.22</v>
      </c>
      <c r="E9" s="81">
        <f t="shared" si="0"/>
        <v>2165553.42</v>
      </c>
      <c r="F9" s="81">
        <f t="shared" si="0"/>
        <v>2432153.42</v>
      </c>
      <c r="G9" s="81">
        <f t="shared" si="0"/>
        <v>2707662.8</v>
      </c>
    </row>
    <row r="10" spans="1:7">
      <c r="A10" s="119">
        <v>3112</v>
      </c>
      <c r="B10" s="120">
        <v>3929943.09</v>
      </c>
      <c r="C10" s="120">
        <v>0</v>
      </c>
      <c r="D10" s="82">
        <f>B10+C10</f>
        <v>3929943.09</v>
      </c>
      <c r="E10" s="120">
        <v>2165553.42</v>
      </c>
      <c r="F10" s="120">
        <v>2432153.42</v>
      </c>
      <c r="G10" s="82">
        <f>D10-E10</f>
        <v>1764389.67</v>
      </c>
    </row>
    <row r="11" spans="1:7">
      <c r="A11" s="119">
        <v>3112</v>
      </c>
      <c r="B11" s="120">
        <v>0</v>
      </c>
      <c r="C11" s="120">
        <v>943273.13</v>
      </c>
      <c r="D11" s="82">
        <f t="shared" ref="D11:D17" si="1">B11+C11</f>
        <v>943273.13</v>
      </c>
      <c r="E11" s="120">
        <v>0</v>
      </c>
      <c r="F11" s="120">
        <v>0</v>
      </c>
      <c r="G11" s="82">
        <f t="shared" ref="G11:G17" si="2">D11-E11</f>
        <v>943273.13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3929943.09</v>
      </c>
      <c r="C29" s="84">
        <f t="shared" ref="C29:F29" si="6">C9+C19</f>
        <v>943273.13</v>
      </c>
      <c r="D29" s="84">
        <f>B29+C29</f>
        <v>4873216.22</v>
      </c>
      <c r="E29" s="84">
        <f t="shared" si="6"/>
        <v>2165553.42</v>
      </c>
      <c r="F29" s="84">
        <f t="shared" si="6"/>
        <v>2432153.42</v>
      </c>
      <c r="G29" s="84">
        <f>D29-E29</f>
        <v>2707662.8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3929943.09</v>
      </c>
      <c r="C9" s="75">
        <f t="shared" ref="C9:G9" si="0">C10+C19+C27+C37</f>
        <v>943273.13</v>
      </c>
      <c r="D9" s="75">
        <f t="shared" si="0"/>
        <v>4873216.22</v>
      </c>
      <c r="E9" s="75">
        <f t="shared" si="0"/>
        <v>2165553.42</v>
      </c>
      <c r="F9" s="75">
        <f t="shared" si="0"/>
        <v>2432153.42</v>
      </c>
      <c r="G9" s="75">
        <f t="shared" si="0"/>
        <v>2707662.8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3929943.09</v>
      </c>
      <c r="C19" s="76">
        <f t="shared" ref="C19:G19" si="4">SUM(C20:C26)</f>
        <v>943273.13</v>
      </c>
      <c r="D19" s="76">
        <f t="shared" si="4"/>
        <v>4873216.22</v>
      </c>
      <c r="E19" s="76">
        <f t="shared" si="4"/>
        <v>2165553.42</v>
      </c>
      <c r="F19" s="76">
        <f t="shared" si="4"/>
        <v>2432153.42</v>
      </c>
      <c r="G19" s="76">
        <f t="shared" si="4"/>
        <v>2707662.8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121">
        <v>3929943.09</v>
      </c>
      <c r="C23" s="121">
        <v>943273.13</v>
      </c>
      <c r="D23" s="76">
        <f t="shared" si="5"/>
        <v>4873216.22</v>
      </c>
      <c r="E23" s="121">
        <v>2165553.42</v>
      </c>
      <c r="F23" s="121">
        <v>2432153.42</v>
      </c>
      <c r="G23" s="76">
        <f t="shared" si="6"/>
        <v>2707662.8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3929943.09</v>
      </c>
      <c r="C77" s="77">
        <f t="shared" ref="C77:G77" si="26">C9+C43</f>
        <v>943273.13</v>
      </c>
      <c r="D77" s="77">
        <f t="shared" si="26"/>
        <v>4873216.22</v>
      </c>
      <c r="E77" s="77">
        <f t="shared" si="26"/>
        <v>2165553.42</v>
      </c>
      <c r="F77" s="77">
        <f t="shared" si="26"/>
        <v>2432153.42</v>
      </c>
      <c r="G77" s="77">
        <f t="shared" si="26"/>
        <v>2707662.8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76384.800000000003</v>
      </c>
      <c r="C9" s="71">
        <f t="shared" ref="C9:G9" si="0">C10+C11+C12+C15+C16+C19</f>
        <v>74160</v>
      </c>
      <c r="D9" s="71">
        <f t="shared" si="0"/>
        <v>150544.79999999999</v>
      </c>
      <c r="E9" s="71">
        <f t="shared" si="0"/>
        <v>19095.400000000001</v>
      </c>
      <c r="F9" s="71">
        <f t="shared" si="0"/>
        <v>19095.400000000001</v>
      </c>
      <c r="G9" s="71">
        <f t="shared" si="0"/>
        <v>131449.4</v>
      </c>
    </row>
    <row r="10" spans="1:7">
      <c r="A10" s="37" t="s">
        <v>149</v>
      </c>
      <c r="B10" s="122">
        <v>76384.800000000003</v>
      </c>
      <c r="C10" s="122">
        <v>74160</v>
      </c>
      <c r="D10" s="72">
        <f>B10+C10</f>
        <v>150544.79999999999</v>
      </c>
      <c r="E10" s="122">
        <v>19095.400000000001</v>
      </c>
      <c r="F10" s="122">
        <v>19095.400000000001</v>
      </c>
      <c r="G10" s="72">
        <f>D10-E10</f>
        <v>131449.4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76384.800000000003</v>
      </c>
      <c r="C33" s="71">
        <f t="shared" ref="C33:G33" si="6">C9+C21</f>
        <v>74160</v>
      </c>
      <c r="D33" s="71">
        <f t="shared" si="6"/>
        <v>150544.79999999999</v>
      </c>
      <c r="E33" s="71">
        <f t="shared" si="6"/>
        <v>19095.400000000001</v>
      </c>
      <c r="F33" s="71">
        <f t="shared" si="6"/>
        <v>19095.400000000001</v>
      </c>
      <c r="G33" s="71">
        <f t="shared" si="6"/>
        <v>131449.4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2018-12-04T18:00:32Z</cp:lastPrinted>
  <dcterms:created xsi:type="dcterms:W3CDTF">2018-11-21T18:09:30Z</dcterms:created>
  <dcterms:modified xsi:type="dcterms:W3CDTF">2022-04-23T21:01:16Z</dcterms:modified>
</cp:coreProperties>
</file>