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-Charly\Desktop\Cuenta Publica PFM 2do. Trimestre Abril-Junio 2022\"/>
    </mc:Choice>
  </mc:AlternateContent>
  <xr:revisionPtr revIDLastSave="0" documentId="13_ncr:1_{EA22961C-0AE8-4DAE-AE89-22EE037151B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H16" i="4" s="1"/>
  <c r="E5" i="4"/>
  <c r="E16" i="4" s="1"/>
  <c r="E39" i="4" l="1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<sst xmlns="http://schemas.openxmlformats.org/spreadsheetml/2006/main" count="103" uniqueCount="55">
  <si>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</si>
  <si>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</si>
  <si>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</si>
  <si>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</si>
  <si>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</si>
  <si>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</si>
  <si>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</si>
  <si>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</si>
  <si>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</si>
  <si>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</si>
  <si>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</si>
  <si>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</si>
  <si>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</si>
  <si>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</si>
  <si>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</si>
  <si>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</si>
  <si>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</si>
  <si>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</si>
  <si>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</si>
  <si>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</si>
  <si>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</si>
  <si>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</si>
  <si>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</si>
  <si>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</si>
  <si>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</si>
  <si>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</si>
  <si>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</si>
  <si>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</si>
  <si>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</si>
  <si>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</si>
  <si>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</si>
  <si>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</si>
  <si>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</si>
  <si>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</si>
  <si>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</si>
  <si>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</si>
  <si>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</si>
  <si>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</si>
  <si>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</si>
  <si>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</si>
  <si>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</si>
  <si>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</si>
  <si>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</si>
  <si>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</si>
  <si>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</si>
  <si>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</si>
  <si>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</si>
  <si>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</si>
  <si>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</si>
  <si>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</si>
  <si>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Patronato de Feria Moroleón, Gto.
Estado Analítico de Ingresos
Del 1 de Enero al 30 de Junio de 2022</t>
  </si>
  <si>
    <t xml:space="preserve">                                                                                                                    Elaboro</t>
  </si>
  <si>
    <t xml:space="preserve">                                                                                                               </t>
  </si>
  <si>
    <t>Prof. Eduardo Guzman Zavala                                                                  C.P. Carlos Leon Baeza</t>
  </si>
  <si>
    <t>Presidente del pratonato de la feria moroleon                                            Contador: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</si>
</sst>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showGridLines="0" tabSelected="1" topLeftCell="A34" zoomScaleNormal="100" workbookViewId="0">
      <selection activeCell="G53" sqref="G53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0" t="s">
        <v>50</v>
      </c>
      <c r="B1" s="51"/>
      <c r="C1" s="51"/>
      <c r="D1" s="51"/>
      <c r="E1" s="51"/>
      <c r="F1" s="51"/>
      <c r="G1" s="51"/>
      <c r="H1" s="52"/>
    </row>
    <row r="2" spans="1:9" s="3" customFormat="1" x14ac:dyDescent="0.2">
      <c r="A2" s="53" t="s">
        <v>14</v>
      </c>
      <c r="B2" s="54"/>
      <c r="C2" s="51" t="s">
        <v>22</v>
      </c>
      <c r="D2" s="51"/>
      <c r="E2" s="51"/>
      <c r="F2" s="51"/>
      <c r="G2" s="51"/>
      <c r="H2" s="59" t="s">
        <v>19</v>
      </c>
    </row>
    <row r="3" spans="1:9" s="1" customFormat="1" ht="24.95" customHeight="1" x14ac:dyDescent="0.2">
      <c r="A3" s="55"/>
      <c r="B3" s="56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0"/>
    </row>
    <row r="4" spans="1:9" s="1" customFormat="1" x14ac:dyDescent="0.2">
      <c r="A4" s="57"/>
      <c r="B4" s="58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30</v>
      </c>
      <c r="D9" s="22">
        <v>0</v>
      </c>
      <c r="E9" s="22">
        <f t="shared" si="0"/>
        <v>30</v>
      </c>
      <c r="F9" s="22">
        <v>254.85</v>
      </c>
      <c r="G9" s="22">
        <v>254.85</v>
      </c>
      <c r="H9" s="22">
        <f t="shared" si="1"/>
        <v>224.85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3929913.09</v>
      </c>
      <c r="D13" s="22">
        <v>0</v>
      </c>
      <c r="E13" s="22">
        <f t="shared" si="2"/>
        <v>3929913.09</v>
      </c>
      <c r="F13" s="22">
        <v>1500000</v>
      </c>
      <c r="G13" s="22">
        <v>1500000</v>
      </c>
      <c r="H13" s="22">
        <f t="shared" si="3"/>
        <v>-2429913.09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943273.13</v>
      </c>
      <c r="E14" s="22">
        <f t="shared" ref="E14" si="4">C14+D14</f>
        <v>943273.13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3929943.09</v>
      </c>
      <c r="D16" s="23">
        <f t="shared" ref="D16:H16" si="6">SUM(D5:D14)</f>
        <v>943273.13</v>
      </c>
      <c r="E16" s="23">
        <f t="shared" si="6"/>
        <v>4873216.22</v>
      </c>
      <c r="F16" s="23">
        <f t="shared" si="6"/>
        <v>1500254.85</v>
      </c>
      <c r="G16" s="11">
        <f t="shared" si="6"/>
        <v>1500254.85</v>
      </c>
      <c r="H16" s="12">
        <f t="shared" si="6"/>
        <v>-2429688.2399999998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1" t="s">
        <v>23</v>
      </c>
      <c r="B18" s="62"/>
      <c r="C18" s="51" t="s">
        <v>22</v>
      </c>
      <c r="D18" s="51"/>
      <c r="E18" s="51"/>
      <c r="F18" s="51"/>
      <c r="G18" s="51"/>
      <c r="H18" s="59" t="s">
        <v>19</v>
      </c>
      <c r="I18" s="45" t="s">
        <v>46</v>
      </c>
    </row>
    <row r="19" spans="1:9" ht="22.5" x14ac:dyDescent="0.2">
      <c r="A19" s="63"/>
      <c r="B19" s="64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0"/>
      <c r="I19" s="45" t="s">
        <v>46</v>
      </c>
    </row>
    <row r="20" spans="1:9" x14ac:dyDescent="0.2">
      <c r="A20" s="65"/>
      <c r="B20" s="66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8" t="s">
        <v>48</v>
      </c>
      <c r="B31" s="49"/>
      <c r="C31" s="26">
        <f t="shared" ref="C31:H31" si="14">SUM(C32:C35)</f>
        <v>3929943.09</v>
      </c>
      <c r="D31" s="26">
        <f t="shared" si="14"/>
        <v>0</v>
      </c>
      <c r="E31" s="26">
        <f t="shared" si="14"/>
        <v>3929943.09</v>
      </c>
      <c r="F31" s="26">
        <f t="shared" si="14"/>
        <v>1500254.85</v>
      </c>
      <c r="G31" s="26">
        <f t="shared" si="14"/>
        <v>1500254.85</v>
      </c>
      <c r="H31" s="26">
        <f t="shared" si="14"/>
        <v>-2429688.2399999998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30</v>
      </c>
      <c r="D33" s="25">
        <v>0</v>
      </c>
      <c r="E33" s="25">
        <f>C33+D33</f>
        <v>30</v>
      </c>
      <c r="F33" s="25">
        <v>254.85</v>
      </c>
      <c r="G33" s="25">
        <v>254.85</v>
      </c>
      <c r="H33" s="25">
        <f t="shared" ref="H33:H34" si="15">G33-C33</f>
        <v>224.85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3929913.09</v>
      </c>
      <c r="D35" s="25">
        <v>0</v>
      </c>
      <c r="E35" s="25">
        <f>C35+D35</f>
        <v>3929913.09</v>
      </c>
      <c r="F35" s="25">
        <v>1500000</v>
      </c>
      <c r="G35" s="25">
        <v>1500000</v>
      </c>
      <c r="H35" s="25">
        <f t="shared" ref="H35" si="16">G35-C35</f>
        <v>-2429913.09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943273.13</v>
      </c>
      <c r="E37" s="26">
        <f t="shared" si="17"/>
        <v>943273.13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943273.13</v>
      </c>
      <c r="E38" s="25">
        <f>C38+D38</f>
        <v>943273.13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3929943.09</v>
      </c>
      <c r="D39" s="23">
        <f t="shared" ref="D39:H39" si="18">SUM(D37+D31+D21)</f>
        <v>943273.13</v>
      </c>
      <c r="E39" s="23">
        <f t="shared" si="18"/>
        <v>4873216.22</v>
      </c>
      <c r="F39" s="23">
        <f t="shared" si="18"/>
        <v>1500254.85</v>
      </c>
      <c r="G39" s="23">
        <f t="shared" si="18"/>
        <v>1500254.85</v>
      </c>
      <c r="H39" s="12">
        <f t="shared" si="18"/>
        <v>-2429688.2399999998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7" t="s">
        <v>36</v>
      </c>
      <c r="C44" s="47"/>
      <c r="D44" s="47"/>
      <c r="E44" s="47"/>
      <c r="F44" s="47"/>
      <c r="G44" s="47"/>
      <c r="H44" s="47"/>
    </row>
    <row r="45" spans="1:9" x14ac:dyDescent="0.2">
      <c r="B45" s="67" t="s">
        <v>51</v>
      </c>
      <c r="C45" s="67"/>
    </row>
    <row r="46" spans="1:9" x14ac:dyDescent="0.2">
      <c r="B46" s="67" t="s">
        <v>54</v>
      </c>
      <c r="C46" s="67"/>
    </row>
    <row r="47" spans="1:9" x14ac:dyDescent="0.2">
      <c r="B47" s="67" t="s">
        <v>52</v>
      </c>
      <c r="C47" s="67"/>
    </row>
    <row r="48" spans="1:9" x14ac:dyDescent="0.2">
      <c r="B48" s="67"/>
      <c r="C48" s="67"/>
    </row>
    <row r="49" spans="2:3" x14ac:dyDescent="0.2">
      <c r="B49" s="67"/>
      <c r="C49" s="67"/>
    </row>
    <row r="50" spans="2:3" x14ac:dyDescent="0.2">
      <c r="B50" s="67" t="s">
        <v>53</v>
      </c>
      <c r="C50" s="67"/>
    </row>
    <row r="51" spans="2:3" x14ac:dyDescent="0.2">
      <c r="B51" s="67"/>
      <c r="C51" s="67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Conta-Charly</cp:lastModifiedBy>
  <cp:lastPrinted>2019-04-05T21:16:20Z</cp:lastPrinted>
  <dcterms:created xsi:type="dcterms:W3CDTF">2012-12-11T20:48:19Z</dcterms:created>
  <dcterms:modified xsi:type="dcterms:W3CDTF">2022-07-22T23:56:50Z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